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Приложение - типовое меню, календарь питания\"/>
    </mc:Choice>
  </mc:AlternateContent>
  <bookViews>
    <workbookView xWindow="8340" yWindow="-15" windowWidth="14490" windowHeight="93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L259" i="1" l="1"/>
  <c r="L243" i="1"/>
  <c r="L253" i="1" l="1"/>
  <c r="J253" i="1"/>
  <c r="I253" i="1"/>
  <c r="H253" i="1"/>
  <c r="G253" i="1"/>
  <c r="F253" i="1"/>
  <c r="L227" i="1"/>
  <c r="J227" i="1"/>
  <c r="I227" i="1"/>
  <c r="H227" i="1"/>
  <c r="G227" i="1"/>
  <c r="F227" i="1"/>
  <c r="L201" i="1"/>
  <c r="J201" i="1"/>
  <c r="I201" i="1"/>
  <c r="H201" i="1"/>
  <c r="G201" i="1"/>
  <c r="F201" i="1"/>
  <c r="L176" i="1"/>
  <c r="J176" i="1"/>
  <c r="I176" i="1"/>
  <c r="H176" i="1"/>
  <c r="G176" i="1"/>
  <c r="F176" i="1"/>
  <c r="L150" i="1"/>
  <c r="J150" i="1"/>
  <c r="I150" i="1"/>
  <c r="H150" i="1"/>
  <c r="G150" i="1"/>
  <c r="F150" i="1"/>
  <c r="L124" i="1"/>
  <c r="J124" i="1"/>
  <c r="I124" i="1"/>
  <c r="H124" i="1"/>
  <c r="G124" i="1"/>
  <c r="F124" i="1"/>
  <c r="L99" i="1"/>
  <c r="J99" i="1"/>
  <c r="I99" i="1"/>
  <c r="H99" i="1"/>
  <c r="G99" i="1"/>
  <c r="F99" i="1"/>
  <c r="L73" i="1"/>
  <c r="J73" i="1"/>
  <c r="I73" i="1"/>
  <c r="H73" i="1"/>
  <c r="G73" i="1"/>
  <c r="F73" i="1"/>
  <c r="L47" i="1"/>
  <c r="J47" i="1"/>
  <c r="I47" i="1"/>
  <c r="H47" i="1"/>
  <c r="G47" i="1"/>
  <c r="F47" i="1"/>
  <c r="L23" i="1"/>
  <c r="J23" i="1"/>
  <c r="I23" i="1"/>
  <c r="H23" i="1"/>
  <c r="G23" i="1"/>
  <c r="F23" i="1"/>
  <c r="B260" i="1" l="1"/>
  <c r="A260" i="1"/>
  <c r="J259" i="1"/>
  <c r="I259" i="1"/>
  <c r="H259" i="1"/>
  <c r="G259" i="1"/>
  <c r="F259" i="1"/>
  <c r="B254" i="1"/>
  <c r="A254" i="1"/>
  <c r="J243" i="1"/>
  <c r="I243" i="1"/>
  <c r="H243" i="1"/>
  <c r="G243" i="1"/>
  <c r="F243" i="1"/>
  <c r="B234" i="1"/>
  <c r="A234" i="1"/>
  <c r="L233" i="1"/>
  <c r="J233" i="1"/>
  <c r="I233" i="1"/>
  <c r="H233" i="1"/>
  <c r="G233" i="1"/>
  <c r="F233" i="1"/>
  <c r="B228" i="1"/>
  <c r="A228" i="1"/>
  <c r="L217" i="1"/>
  <c r="J217" i="1"/>
  <c r="I217" i="1"/>
  <c r="H217" i="1"/>
  <c r="G217" i="1"/>
  <c r="F217" i="1"/>
  <c r="B208" i="1"/>
  <c r="A208" i="1"/>
  <c r="L207" i="1"/>
  <c r="J207" i="1"/>
  <c r="I207" i="1"/>
  <c r="H207" i="1"/>
  <c r="G207" i="1"/>
  <c r="F207" i="1"/>
  <c r="B202" i="1"/>
  <c r="A202" i="1"/>
  <c r="L191" i="1"/>
  <c r="J191" i="1"/>
  <c r="I191" i="1"/>
  <c r="H191" i="1"/>
  <c r="G191" i="1"/>
  <c r="F191" i="1"/>
  <c r="B183" i="1"/>
  <c r="A183" i="1"/>
  <c r="L182" i="1"/>
  <c r="J182" i="1"/>
  <c r="I182" i="1"/>
  <c r="H182" i="1"/>
  <c r="G182" i="1"/>
  <c r="F182" i="1"/>
  <c r="B177" i="1"/>
  <c r="A177" i="1"/>
  <c r="L166" i="1"/>
  <c r="J166" i="1"/>
  <c r="I166" i="1"/>
  <c r="H166" i="1"/>
  <c r="G166" i="1"/>
  <c r="F166" i="1"/>
  <c r="B157" i="1"/>
  <c r="A157" i="1"/>
  <c r="L156" i="1"/>
  <c r="J156" i="1"/>
  <c r="I156" i="1"/>
  <c r="H156" i="1"/>
  <c r="G156" i="1"/>
  <c r="F156" i="1"/>
  <c r="B151" i="1"/>
  <c r="A151" i="1"/>
  <c r="L140" i="1"/>
  <c r="J140" i="1"/>
  <c r="I140" i="1"/>
  <c r="H140" i="1"/>
  <c r="G140" i="1"/>
  <c r="F140" i="1"/>
  <c r="B131" i="1"/>
  <c r="A131" i="1"/>
  <c r="L130" i="1"/>
  <c r="J130" i="1"/>
  <c r="I130" i="1"/>
  <c r="H130" i="1"/>
  <c r="G130" i="1"/>
  <c r="F130" i="1"/>
  <c r="B125" i="1"/>
  <c r="A125" i="1"/>
  <c r="L114" i="1"/>
  <c r="J114" i="1"/>
  <c r="I114" i="1"/>
  <c r="H114" i="1"/>
  <c r="G114" i="1"/>
  <c r="F114" i="1"/>
  <c r="B106" i="1"/>
  <c r="A106" i="1"/>
  <c r="L105" i="1"/>
  <c r="J105" i="1"/>
  <c r="I105" i="1"/>
  <c r="H105" i="1"/>
  <c r="G105" i="1"/>
  <c r="F105" i="1"/>
  <c r="B100" i="1"/>
  <c r="A100" i="1"/>
  <c r="L89" i="1"/>
  <c r="J89" i="1"/>
  <c r="I89" i="1"/>
  <c r="H89" i="1"/>
  <c r="G89" i="1"/>
  <c r="F89" i="1"/>
  <c r="B80" i="1"/>
  <c r="A80" i="1"/>
  <c r="L79" i="1"/>
  <c r="J79" i="1"/>
  <c r="I79" i="1"/>
  <c r="H79" i="1"/>
  <c r="G79" i="1"/>
  <c r="F79" i="1"/>
  <c r="B74" i="1"/>
  <c r="A74" i="1"/>
  <c r="L63" i="1"/>
  <c r="J63" i="1"/>
  <c r="I63" i="1"/>
  <c r="H63" i="1"/>
  <c r="G63" i="1"/>
  <c r="F63" i="1"/>
  <c r="B54" i="1"/>
  <c r="A54" i="1"/>
  <c r="L53" i="1"/>
  <c r="J53" i="1"/>
  <c r="I53" i="1"/>
  <c r="H53" i="1"/>
  <c r="G53" i="1"/>
  <c r="F53" i="1"/>
  <c r="B48" i="1"/>
  <c r="A48" i="1"/>
  <c r="L37" i="1"/>
  <c r="J37" i="1"/>
  <c r="I37" i="1"/>
  <c r="H37" i="1"/>
  <c r="G37" i="1"/>
  <c r="F37" i="1"/>
  <c r="B29" i="1"/>
  <c r="A29" i="1"/>
  <c r="L28" i="1"/>
  <c r="J28" i="1"/>
  <c r="I28" i="1"/>
  <c r="H28" i="1"/>
  <c r="G28" i="1"/>
  <c r="F28" i="1"/>
  <c r="B24" i="1"/>
  <c r="A24" i="1"/>
  <c r="L13" i="1"/>
  <c r="J13" i="1"/>
  <c r="I13" i="1"/>
  <c r="H13" i="1"/>
  <c r="G13" i="1"/>
  <c r="F13" i="1"/>
  <c r="L157" i="1" l="1"/>
  <c r="L260" i="1"/>
  <c r="L208" i="1"/>
  <c r="L106" i="1"/>
  <c r="L29" i="1"/>
  <c r="G260" i="1"/>
  <c r="F260" i="1"/>
  <c r="H260" i="1"/>
  <c r="I260" i="1"/>
  <c r="J260" i="1"/>
  <c r="G234" i="1"/>
  <c r="I234" i="1"/>
  <c r="J234" i="1"/>
  <c r="I208" i="1"/>
  <c r="G208" i="1"/>
  <c r="J208" i="1"/>
  <c r="G183" i="1"/>
  <c r="F183" i="1"/>
  <c r="H183" i="1"/>
  <c r="I183" i="1"/>
  <c r="J183" i="1"/>
  <c r="F157" i="1"/>
  <c r="G157" i="1"/>
  <c r="H157" i="1"/>
  <c r="J157" i="1"/>
  <c r="I157" i="1"/>
  <c r="G131" i="1"/>
  <c r="F131" i="1"/>
  <c r="J131" i="1"/>
  <c r="H131" i="1"/>
  <c r="I131" i="1"/>
  <c r="J106" i="1"/>
  <c r="G106" i="1"/>
  <c r="I106" i="1"/>
  <c r="H106" i="1"/>
  <c r="G80" i="1"/>
  <c r="F80" i="1"/>
  <c r="H80" i="1"/>
  <c r="I80" i="1"/>
  <c r="J80" i="1"/>
  <c r="L131" i="1"/>
  <c r="L80" i="1"/>
  <c r="H208" i="1"/>
  <c r="L234" i="1"/>
  <c r="F106" i="1"/>
  <c r="F234" i="1"/>
  <c r="F208" i="1"/>
  <c r="L183" i="1"/>
  <c r="G54" i="1"/>
  <c r="I54" i="1"/>
  <c r="F54" i="1"/>
  <c r="H54" i="1"/>
  <c r="J54" i="1"/>
  <c r="H234" i="1"/>
  <c r="L54" i="1"/>
  <c r="H29" i="1"/>
  <c r="I29" i="1"/>
  <c r="J29" i="1"/>
  <c r="F29" i="1"/>
  <c r="G29" i="1"/>
  <c r="L261" i="1" l="1"/>
  <c r="G261" i="1"/>
  <c r="F261" i="1"/>
  <c r="J261" i="1"/>
  <c r="I261" i="1"/>
  <c r="H261" i="1"/>
</calcChain>
</file>

<file path=xl/sharedStrings.xml><?xml version="1.0" encoding="utf-8"?>
<sst xmlns="http://schemas.openxmlformats.org/spreadsheetml/2006/main" count="397" uniqueCount="125">
  <si>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</si>
  <si>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</si>
  <si>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</si>
  <si>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</si>
  <si>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</si>
  <si>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</si>
  <si>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</si>
  <si>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</si>
  <si>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</si>
  <si>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</si>
  <si>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</si>
  <si>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</si>
  <si>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</si>
  <si>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</si>
  <si>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</si>
  <si>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</si>
  <si>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</si>
  <si>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</si>
  <si>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</si>
  <si>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</si>
  <si>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</si>
  <si>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</si>
  <si>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</si>
  <si>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</si>
  <si>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</si>
  <si>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</si>
  <si>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</si>
  <si>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</si>
  <si>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</si>
  <si>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</si>
  <si>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</si>
  <si>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</si>
  <si>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</si>
  <si>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</si>
  <si>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</si>
  <si>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</si>
  <si>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</si>
  <si>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</si>
  <si>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</si>
  <si>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М.А. Достанко</t>
  </si>
  <si>
    <t>МБОУ "РСОШ им.В.С.Воронина"</t>
  </si>
  <si>
    <t xml:space="preserve">Салат из свежих помидоров и огурцов </t>
  </si>
  <si>
    <t xml:space="preserve">Омлет с мясом </t>
  </si>
  <si>
    <t xml:space="preserve">Сыр (порциями) </t>
  </si>
  <si>
    <t xml:space="preserve">Чай с лимоном </t>
  </si>
  <si>
    <t>Хлеб пшеничный</t>
  </si>
  <si>
    <t>Фрукты</t>
  </si>
  <si>
    <t>Рис отварной №224</t>
  </si>
  <si>
    <t>Хлеб ржаной</t>
  </si>
  <si>
    <t xml:space="preserve">Салат из моркови с изюмом </t>
  </si>
  <si>
    <t>Суп картофельный с макаронными изделиями</t>
  </si>
  <si>
    <t xml:space="preserve">Котлета припущеная </t>
  </si>
  <si>
    <t xml:space="preserve">Компот из свежих фруктов </t>
  </si>
  <si>
    <t>Полдник</t>
  </si>
  <si>
    <t>Печенье</t>
  </si>
  <si>
    <t xml:space="preserve">Молоко кипяченое </t>
  </si>
  <si>
    <t xml:space="preserve">Жаркое по-домашнему </t>
  </si>
  <si>
    <t>Салат из квашеной капусты с луком</t>
  </si>
  <si>
    <t xml:space="preserve">Напиток клюквенный </t>
  </si>
  <si>
    <t xml:space="preserve">Фрукты </t>
  </si>
  <si>
    <t xml:space="preserve">Салат картофельный с яблоками </t>
  </si>
  <si>
    <t xml:space="preserve">Суп картофельный с бобовыми </t>
  </si>
  <si>
    <t xml:space="preserve">Свекла тушенная в сметанном соусе </t>
  </si>
  <si>
    <t xml:space="preserve">Котлета мясная </t>
  </si>
  <si>
    <t xml:space="preserve">Макаронные изделия отварные </t>
  </si>
  <si>
    <t xml:space="preserve">Салат из свежих огурцов </t>
  </si>
  <si>
    <t xml:space="preserve">Кофейный напиток с молоком </t>
  </si>
  <si>
    <t xml:space="preserve">Винегрет овощной </t>
  </si>
  <si>
    <t xml:space="preserve">Борщ из свежей капусты с картофелем и тушеным консервированным мясом </t>
  </si>
  <si>
    <t xml:space="preserve">Рулет из говядины с яйцом (паровой) </t>
  </si>
  <si>
    <t xml:space="preserve">Картофельное пюре </t>
  </si>
  <si>
    <t xml:space="preserve">Кисель из клюквы </t>
  </si>
  <si>
    <t>Хлеб пшеничничный</t>
  </si>
  <si>
    <t xml:space="preserve">Сок </t>
  </si>
  <si>
    <t xml:space="preserve">Плов из отварной птицы </t>
  </si>
  <si>
    <t xml:space="preserve">Салат из свеклы с сыром </t>
  </si>
  <si>
    <t xml:space="preserve">Какао с молоком </t>
  </si>
  <si>
    <t xml:space="preserve">Салат из свежих помидоров, яблок и консервированных огурцов </t>
  </si>
  <si>
    <t xml:space="preserve">Рассольник  Ленинградский </t>
  </si>
  <si>
    <t xml:space="preserve">Зразы из говядины с рисом паровые </t>
  </si>
  <si>
    <t xml:space="preserve">Каша пшеничная рассыпчатая </t>
  </si>
  <si>
    <t>Конфеты</t>
  </si>
  <si>
    <t>Вафли</t>
  </si>
  <si>
    <t xml:space="preserve">Макароные изделия отварные </t>
  </si>
  <si>
    <t xml:space="preserve">Салат из свежих помидоров  </t>
  </si>
  <si>
    <t xml:space="preserve">Борщ из свежей капусты </t>
  </si>
  <si>
    <t xml:space="preserve">Птица тушеная </t>
  </si>
  <si>
    <t xml:space="preserve">Рис отварной </t>
  </si>
  <si>
    <t>Бублик</t>
  </si>
  <si>
    <t xml:space="preserve">фрукты </t>
  </si>
  <si>
    <t>75/75</t>
  </si>
  <si>
    <t>Хлеб пшеничнисный</t>
  </si>
  <si>
    <t xml:space="preserve">Рулет из говядины </t>
  </si>
  <si>
    <t xml:space="preserve">Напиток из шиповника </t>
  </si>
  <si>
    <t xml:space="preserve">Рассольник Ленинградский </t>
  </si>
  <si>
    <t xml:space="preserve">Мясо тушеное </t>
  </si>
  <si>
    <t xml:space="preserve">Запеканка из творога </t>
  </si>
  <si>
    <t xml:space="preserve">Каша рисовая молочная </t>
  </si>
  <si>
    <t xml:space="preserve">Салат из белокачанной капусты с морковкой и яблоками </t>
  </si>
  <si>
    <t xml:space="preserve">Суп картофельный с макаронными изделиями </t>
  </si>
  <si>
    <t xml:space="preserve">Рыба отварная </t>
  </si>
  <si>
    <t xml:space="preserve">Картофель отварной </t>
  </si>
  <si>
    <t xml:space="preserve">Тефтели из оленины </t>
  </si>
  <si>
    <t xml:space="preserve">Каша гречневая рассыпчатая </t>
  </si>
  <si>
    <t>Салат из капусты квашеной с луком</t>
  </si>
  <si>
    <t xml:space="preserve">Салат из соленых огурцов с луком </t>
  </si>
  <si>
    <t xml:space="preserve">Суп картофельный с клёцками </t>
  </si>
  <si>
    <t xml:space="preserve">Хлеб пшеничный </t>
  </si>
  <si>
    <t xml:space="preserve">Голубцы ленивые </t>
  </si>
  <si>
    <t xml:space="preserve">Салат из свежих помидоров с перцем </t>
  </si>
  <si>
    <t xml:space="preserve">Салат из свеклы отварной </t>
  </si>
  <si>
    <t xml:space="preserve">Щи из свежей капусты с картофелем </t>
  </si>
  <si>
    <t xml:space="preserve">Зразы мясные паровые </t>
  </si>
  <si>
    <t>булочное</t>
  </si>
  <si>
    <t xml:space="preserve">Салат из белокачанной капусты с помидорами и огурцами </t>
  </si>
  <si>
    <t>Напиток клюквенный</t>
  </si>
  <si>
    <t>Сыр (порциями)</t>
  </si>
  <si>
    <t>Салат витаминный</t>
  </si>
  <si>
    <t>Рыба, запеченная в сметанном соусе</t>
  </si>
  <si>
    <t>Картофель отварной</t>
  </si>
  <si>
    <t>Мясо тушеное</t>
  </si>
  <si>
    <t>Компот из свежих фруктов</t>
  </si>
  <si>
    <t>241, 235</t>
  </si>
  <si>
    <t xml:space="preserve">Картофельное пюре  / Капуста тушеная </t>
  </si>
  <si>
    <t>Согласовано: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</si>
</sst>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name val="Arial Cyr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2">
    <xf numFmtId="0" fontId="0" fillId="0" borderId="0"/>
    <xf numFmtId="0" fontId="16" fillId="0" borderId="0"/>
  </cellStyleXfs>
  <cellXfs count="156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4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2" xfId="0" applyFont="1" applyBorder="1" applyAlignment="1" applyProtection="1">
      <alignment horizontal="right"/>
      <protection locked="0"/>
    </xf>
    <xf numFmtId="0" fontId="4" fillId="0" borderId="2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4" xfId="0" applyBorder="1"/>
    <xf numFmtId="0" fontId="4" fillId="0" borderId="16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7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/>
    <xf numFmtId="0" fontId="4" fillId="3" borderId="20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4" fillId="2" borderId="2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5" xfId="0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4" fillId="2" borderId="17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14" fillId="4" borderId="2" xfId="0" applyFont="1" applyFill="1" applyBorder="1" applyAlignment="1" applyProtection="1"/>
    <xf numFmtId="1" fontId="14" fillId="4" borderId="2" xfId="0" applyNumberFormat="1" applyFont="1" applyFill="1" applyBorder="1" applyAlignment="1" applyProtection="1">
      <alignment horizontal="center" vertical="center"/>
    </xf>
    <xf numFmtId="0" fontId="14" fillId="4" borderId="2" xfId="0" applyFont="1" applyFill="1" applyBorder="1" applyAlignment="1" applyProtection="1">
      <alignment horizontal="center" vertical="center"/>
    </xf>
    <xf numFmtId="0" fontId="14" fillId="4" borderId="2" xfId="0" applyFont="1" applyFill="1" applyBorder="1" applyAlignment="1" applyProtection="1">
      <alignment wrapText="1"/>
    </xf>
    <xf numFmtId="1" fontId="14" fillId="4" borderId="2" xfId="0" applyNumberFormat="1" applyFont="1" applyFill="1" applyBorder="1" applyAlignment="1" applyProtection="1">
      <alignment horizontal="center" vertical="center" wrapText="1"/>
    </xf>
    <xf numFmtId="0" fontId="14" fillId="4" borderId="23" xfId="0" applyFont="1" applyFill="1" applyBorder="1" applyAlignment="1" applyProtection="1"/>
    <xf numFmtId="1" fontId="14" fillId="4" borderId="2" xfId="0" applyNumberFormat="1" applyFont="1" applyFill="1" applyBorder="1" applyAlignment="1" applyProtection="1">
      <alignment horizontal="center"/>
    </xf>
    <xf numFmtId="0" fontId="14" fillId="4" borderId="2" xfId="0" applyFont="1" applyFill="1" applyBorder="1" applyAlignment="1" applyProtection="1">
      <alignment horizontal="center"/>
    </xf>
    <xf numFmtId="0" fontId="14" fillId="4" borderId="2" xfId="0" applyFont="1" applyFill="1" applyBorder="1" applyAlignment="1" applyProtection="1">
      <alignment horizontal="center" vertical="center"/>
      <protection locked="0"/>
    </xf>
    <xf numFmtId="0" fontId="15" fillId="5" borderId="2" xfId="0" applyFont="1" applyFill="1" applyBorder="1" applyAlignment="1" applyProtection="1">
      <alignment horizontal="center"/>
      <protection locked="0"/>
    </xf>
    <xf numFmtId="2" fontId="14" fillId="5" borderId="2" xfId="0" applyNumberFormat="1" applyFont="1" applyFill="1" applyBorder="1" applyAlignment="1" applyProtection="1">
      <alignment horizontal="center" vertical="center" wrapText="1"/>
      <protection locked="0"/>
    </xf>
    <xf numFmtId="0" fontId="14" fillId="5" borderId="2" xfId="0" applyFont="1" applyFill="1" applyBorder="1" applyAlignment="1" applyProtection="1">
      <alignment horizontal="center" vertical="center" wrapText="1"/>
      <protection locked="0"/>
    </xf>
    <xf numFmtId="2" fontId="15" fillId="5" borderId="2" xfId="0" applyNumberFormat="1" applyFont="1" applyFill="1" applyBorder="1" applyAlignment="1" applyProtection="1">
      <alignment horizontal="center" vertical="center" wrapText="1"/>
      <protection locked="0"/>
    </xf>
    <xf numFmtId="2" fontId="14" fillId="4" borderId="2" xfId="0" applyNumberFormat="1" applyFont="1" applyFill="1" applyBorder="1" applyAlignment="1" applyProtection="1">
      <alignment horizontal="center" vertical="center"/>
      <protection locked="0"/>
    </xf>
    <xf numFmtId="0" fontId="4" fillId="4" borderId="2" xfId="0" applyFont="1" applyFill="1" applyBorder="1" applyAlignment="1">
      <alignment horizontal="center" vertical="top" wrapText="1"/>
    </xf>
    <xf numFmtId="0" fontId="4" fillId="4" borderId="17" xfId="0" applyFont="1" applyFill="1" applyBorder="1" applyAlignment="1">
      <alignment horizontal="center" vertical="top" wrapText="1"/>
    </xf>
    <xf numFmtId="0" fontId="2" fillId="0" borderId="5" xfId="0" applyFont="1" applyBorder="1"/>
    <xf numFmtId="0" fontId="2" fillId="0" borderId="2" xfId="0" applyFont="1" applyBorder="1"/>
    <xf numFmtId="0" fontId="14" fillId="4" borderId="2" xfId="0" applyFont="1" applyFill="1" applyBorder="1" applyAlignment="1" applyProtection="1">
      <alignment horizontal="left"/>
    </xf>
    <xf numFmtId="0" fontId="13" fillId="4" borderId="2" xfId="0" applyFont="1" applyFill="1" applyBorder="1"/>
    <xf numFmtId="0" fontId="13" fillId="2" borderId="17" xfId="0" applyFont="1" applyFill="1" applyBorder="1" applyAlignment="1" applyProtection="1">
      <alignment horizontal="center" vertical="top" wrapText="1"/>
      <protection locked="0"/>
    </xf>
    <xf numFmtId="0" fontId="14" fillId="4" borderId="5" xfId="0" applyFont="1" applyFill="1" applyBorder="1" applyAlignment="1" applyProtection="1">
      <alignment horizontal="left" wrapText="1"/>
    </xf>
    <xf numFmtId="1" fontId="14" fillId="4" borderId="5" xfId="0" applyNumberFormat="1" applyFont="1" applyFill="1" applyBorder="1" applyAlignment="1" applyProtection="1">
      <alignment horizontal="center" vertical="center"/>
    </xf>
    <xf numFmtId="0" fontId="14" fillId="4" borderId="5" xfId="0" applyFont="1" applyFill="1" applyBorder="1" applyAlignment="1" applyProtection="1">
      <alignment horizontal="center" vertical="center"/>
    </xf>
    <xf numFmtId="0" fontId="14" fillId="4" borderId="2" xfId="1" applyFont="1" applyFill="1" applyBorder="1" applyAlignment="1" applyProtection="1">
      <alignment horizontal="left"/>
    </xf>
    <xf numFmtId="1" fontId="14" fillId="4" borderId="2" xfId="1" applyNumberFormat="1" applyFont="1" applyFill="1" applyBorder="1" applyAlignment="1" applyProtection="1">
      <alignment horizontal="center" vertical="center" wrapText="1"/>
    </xf>
    <xf numFmtId="0" fontId="14" fillId="4" borderId="2" xfId="1" applyFont="1" applyFill="1" applyBorder="1" applyAlignment="1" applyProtection="1">
      <alignment horizontal="center" vertical="center" wrapText="1"/>
    </xf>
    <xf numFmtId="0" fontId="15" fillId="5" borderId="2" xfId="0" applyFont="1" applyFill="1" applyBorder="1" applyAlignment="1" applyProtection="1">
      <alignment horizontal="left"/>
    </xf>
    <xf numFmtId="0" fontId="14" fillId="4" borderId="23" xfId="0" applyFont="1" applyFill="1" applyBorder="1" applyAlignment="1" applyProtection="1">
      <alignment horizontal="left" wrapText="1"/>
    </xf>
    <xf numFmtId="0" fontId="14" fillId="4" borderId="23" xfId="0" applyFont="1" applyFill="1" applyBorder="1" applyAlignment="1" applyProtection="1">
      <alignment horizontal="left"/>
    </xf>
    <xf numFmtId="0" fontId="13" fillId="4" borderId="15" xfId="0" applyFont="1" applyFill="1" applyBorder="1" applyAlignment="1" applyProtection="1">
      <alignment horizontal="center" vertical="top" wrapText="1"/>
      <protection locked="0"/>
    </xf>
    <xf numFmtId="0" fontId="15" fillId="4" borderId="5" xfId="0" applyFont="1" applyFill="1" applyBorder="1" applyAlignment="1" applyProtection="1">
      <alignment horizontal="center" vertical="center"/>
    </xf>
    <xf numFmtId="0" fontId="13" fillId="4" borderId="17" xfId="0" applyFont="1" applyFill="1" applyBorder="1" applyAlignment="1" applyProtection="1">
      <alignment horizontal="center" vertical="top" wrapText="1"/>
      <protection locked="0"/>
    </xf>
    <xf numFmtId="1" fontId="14" fillId="4" borderId="2" xfId="0" applyNumberFormat="1" applyFont="1" applyFill="1" applyBorder="1" applyAlignment="1" applyProtection="1">
      <alignment horizontal="center" vertical="top" wrapText="1"/>
    </xf>
    <xf numFmtId="2" fontId="14" fillId="4" borderId="2" xfId="0" applyNumberFormat="1" applyFont="1" applyFill="1" applyBorder="1" applyAlignment="1" applyProtection="1">
      <alignment horizontal="center" vertical="top" wrapText="1"/>
    </xf>
    <xf numFmtId="0" fontId="14" fillId="4" borderId="2" xfId="0" applyFont="1" applyFill="1" applyBorder="1" applyAlignment="1" applyProtection="1">
      <alignment horizontal="center" vertical="top" wrapText="1"/>
    </xf>
    <xf numFmtId="2" fontId="14" fillId="4" borderId="2" xfId="0" applyNumberFormat="1" applyFont="1" applyFill="1" applyBorder="1" applyAlignment="1" applyProtection="1">
      <alignment horizontal="center" vertical="center" wrapText="1"/>
    </xf>
    <xf numFmtId="2" fontId="14" fillId="4" borderId="2" xfId="0" applyNumberFormat="1" applyFont="1" applyFill="1" applyBorder="1" applyAlignment="1" applyProtection="1">
      <alignment horizontal="center" vertical="center"/>
    </xf>
    <xf numFmtId="0" fontId="4" fillId="2" borderId="25" xfId="0" applyFont="1" applyFill="1" applyBorder="1" applyAlignment="1" applyProtection="1">
      <alignment horizontal="center" vertical="top" wrapText="1"/>
      <protection locked="0"/>
    </xf>
    <xf numFmtId="0" fontId="4" fillId="2" borderId="4" xfId="0" applyFont="1" applyFill="1" applyBorder="1" applyAlignment="1" applyProtection="1">
      <alignment horizontal="center" vertical="top" wrapText="1"/>
      <protection locked="0"/>
    </xf>
    <xf numFmtId="1" fontId="15" fillId="5" borderId="2" xfId="0" applyNumberFormat="1" applyFont="1" applyFill="1" applyBorder="1" applyAlignment="1" applyProtection="1">
      <alignment horizontal="center" vertical="center"/>
    </xf>
    <xf numFmtId="0" fontId="15" fillId="5" borderId="2" xfId="0" applyFont="1" applyFill="1" applyBorder="1" applyAlignment="1" applyProtection="1">
      <alignment horizontal="center" vertical="center"/>
    </xf>
    <xf numFmtId="0" fontId="14" fillId="4" borderId="24" xfId="0" applyFont="1" applyFill="1" applyBorder="1" applyAlignment="1" applyProtection="1">
      <alignment horizontal="left" wrapText="1"/>
    </xf>
    <xf numFmtId="0" fontId="14" fillId="4" borderId="8" xfId="0" applyFont="1" applyFill="1" applyBorder="1" applyAlignment="1" applyProtection="1">
      <alignment horizontal="left"/>
    </xf>
    <xf numFmtId="1" fontId="14" fillId="4" borderId="4" xfId="0" applyNumberFormat="1" applyFont="1" applyFill="1" applyBorder="1" applyAlignment="1" applyProtection="1">
      <alignment horizontal="center" vertical="center" wrapText="1"/>
    </xf>
    <xf numFmtId="0" fontId="14" fillId="4" borderId="4" xfId="0" applyFont="1" applyFill="1" applyBorder="1" applyAlignment="1" applyProtection="1">
      <alignment horizontal="center" vertical="center"/>
    </xf>
    <xf numFmtId="2" fontId="14" fillId="4" borderId="4" xfId="0" applyNumberFormat="1" applyFont="1" applyFill="1" applyBorder="1" applyAlignment="1" applyProtection="1">
      <alignment horizontal="center" vertical="center"/>
    </xf>
    <xf numFmtId="0" fontId="14" fillId="4" borderId="2" xfId="0" applyFont="1" applyFill="1" applyBorder="1" applyAlignment="1" applyProtection="1">
      <alignment horizontal="left" wrapText="1"/>
    </xf>
    <xf numFmtId="0" fontId="15" fillId="5" borderId="2" xfId="0" applyFont="1" applyFill="1" applyBorder="1" applyAlignment="1" applyProtection="1">
      <alignment horizontal="left" vertical="top"/>
    </xf>
    <xf numFmtId="1" fontId="15" fillId="5" borderId="2" xfId="0" applyNumberFormat="1" applyFont="1" applyFill="1" applyBorder="1" applyAlignment="1" applyProtection="1">
      <alignment horizontal="center"/>
    </xf>
    <xf numFmtId="0" fontId="15" fillId="5" borderId="2" xfId="0" applyFont="1" applyFill="1" applyBorder="1" applyAlignment="1" applyProtection="1">
      <alignment horizontal="center" vertical="top"/>
    </xf>
    <xf numFmtId="0" fontId="14" fillId="5" borderId="2" xfId="0" applyFont="1" applyFill="1" applyBorder="1" applyAlignment="1" applyProtection="1">
      <alignment horizontal="left"/>
    </xf>
    <xf numFmtId="1" fontId="14" fillId="5" borderId="2" xfId="0" applyNumberFormat="1" applyFont="1" applyFill="1" applyBorder="1" applyAlignment="1" applyProtection="1">
      <alignment horizontal="center" vertical="center" wrapText="1"/>
    </xf>
    <xf numFmtId="0" fontId="14" fillId="5" borderId="2" xfId="0" applyFont="1" applyFill="1" applyBorder="1" applyAlignment="1" applyProtection="1">
      <alignment horizontal="center" vertical="center" wrapText="1"/>
    </xf>
    <xf numFmtId="0" fontId="15" fillId="5" borderId="23" xfId="0" applyFont="1" applyFill="1" applyBorder="1" applyAlignment="1" applyProtection="1">
      <alignment horizontal="left"/>
    </xf>
    <xf numFmtId="0" fontId="15" fillId="5" borderId="2" xfId="0" applyFont="1" applyFill="1" applyBorder="1" applyAlignment="1" applyProtection="1">
      <alignment horizontal="left" vertical="top" wrapText="1"/>
    </xf>
    <xf numFmtId="0" fontId="15" fillId="5" borderId="23" xfId="0" applyFont="1" applyFill="1" applyBorder="1" applyAlignment="1" applyProtection="1">
      <alignment horizontal="left" wrapText="1"/>
    </xf>
    <xf numFmtId="0" fontId="14" fillId="4" borderId="2" xfId="0" applyFont="1" applyFill="1" applyBorder="1" applyAlignment="1" applyProtection="1">
      <alignment horizontal="left" vertical="center" wrapText="1"/>
    </xf>
    <xf numFmtId="0" fontId="14" fillId="4" borderId="2" xfId="0" applyFont="1" applyFill="1" applyBorder="1" applyAlignment="1" applyProtection="1">
      <alignment horizontal="center" vertical="center" wrapText="1"/>
    </xf>
    <xf numFmtId="2" fontId="15" fillId="5" borderId="2" xfId="0" applyNumberFormat="1" applyFont="1" applyFill="1" applyBorder="1" applyAlignment="1" applyProtection="1">
      <alignment horizontal="center" vertical="center" wrapText="1"/>
    </xf>
    <xf numFmtId="1" fontId="15" fillId="5" borderId="5" xfId="0" applyNumberFormat="1" applyFont="1" applyFill="1" applyBorder="1" applyAlignment="1" applyProtection="1">
      <alignment horizontal="center"/>
    </xf>
    <xf numFmtId="0" fontId="15" fillId="5" borderId="2" xfId="0" applyFont="1" applyFill="1" applyBorder="1" applyAlignment="1" applyProtection="1">
      <alignment horizontal="center"/>
    </xf>
    <xf numFmtId="2" fontId="15" fillId="5" borderId="2" xfId="0" applyNumberFormat="1" applyFont="1" applyFill="1" applyBorder="1" applyAlignment="1" applyProtection="1">
      <alignment horizontal="center"/>
    </xf>
    <xf numFmtId="0" fontId="14" fillId="5" borderId="2" xfId="0" applyFont="1" applyFill="1" applyBorder="1" applyAlignment="1" applyProtection="1">
      <alignment horizontal="center" vertical="center"/>
    </xf>
    <xf numFmtId="2" fontId="15" fillId="5" borderId="2" xfId="0" applyNumberFormat="1" applyFont="1" applyFill="1" applyBorder="1" applyAlignment="1" applyProtection="1">
      <alignment horizontal="center" vertical="center"/>
    </xf>
    <xf numFmtId="0" fontId="14" fillId="5" borderId="2" xfId="0" applyFont="1" applyFill="1" applyBorder="1" applyAlignment="1" applyProtection="1">
      <alignment horizontal="center"/>
    </xf>
    <xf numFmtId="0" fontId="15" fillId="5" borderId="0" xfId="0" applyFont="1" applyFill="1" applyAlignment="1" applyProtection="1">
      <alignment horizontal="left"/>
    </xf>
    <xf numFmtId="0" fontId="15" fillId="5" borderId="2" xfId="0" applyFont="1" applyFill="1" applyBorder="1" applyAlignment="1" applyProtection="1">
      <alignment horizontal="center" vertical="top" wrapText="1"/>
    </xf>
    <xf numFmtId="2" fontId="15" fillId="5" borderId="2" xfId="0" applyNumberFormat="1" applyFont="1" applyFill="1" applyBorder="1" applyAlignment="1" applyProtection="1">
      <alignment horizontal="center" vertical="top" wrapText="1"/>
    </xf>
    <xf numFmtId="0" fontId="15" fillId="5" borderId="5" xfId="0" applyFont="1" applyFill="1" applyBorder="1" applyAlignment="1" applyProtection="1">
      <alignment horizontal="left"/>
    </xf>
    <xf numFmtId="2" fontId="15" fillId="5" borderId="5" xfId="0" applyNumberFormat="1" applyFont="1" applyFill="1" applyBorder="1" applyAlignment="1" applyProtection="1">
      <alignment horizontal="center"/>
    </xf>
    <xf numFmtId="0" fontId="15" fillId="5" borderId="5" xfId="0" applyFont="1" applyFill="1" applyBorder="1" applyAlignment="1" applyProtection="1">
      <alignment horizontal="center"/>
    </xf>
    <xf numFmtId="2" fontId="14" fillId="4" borderId="2" xfId="0" applyNumberFormat="1" applyFont="1" applyFill="1" applyBorder="1" applyAlignment="1" applyProtection="1">
      <alignment horizontal="center"/>
    </xf>
    <xf numFmtId="49" fontId="14" fillId="4" borderId="2" xfId="0" applyNumberFormat="1" applyFont="1" applyFill="1" applyBorder="1" applyAlignment="1" applyProtection="1">
      <alignment horizontal="center" vertical="top" wrapText="1"/>
    </xf>
    <xf numFmtId="1" fontId="14" fillId="4" borderId="5" xfId="0" applyNumberFormat="1" applyFont="1" applyFill="1" applyBorder="1" applyAlignment="1" applyProtection="1">
      <alignment horizontal="center"/>
    </xf>
    <xf numFmtId="1" fontId="15" fillId="5" borderId="2" xfId="0" applyNumberFormat="1" applyFont="1" applyFill="1" applyBorder="1" applyAlignment="1" applyProtection="1">
      <alignment horizontal="center" vertical="top" wrapText="1"/>
    </xf>
    <xf numFmtId="0" fontId="15" fillId="4" borderId="2" xfId="0" applyFont="1" applyFill="1" applyBorder="1" applyAlignment="1" applyProtection="1">
      <alignment horizontal="left"/>
    </xf>
    <xf numFmtId="1" fontId="15" fillId="4" borderId="2" xfId="0" applyNumberFormat="1" applyFont="1" applyFill="1" applyBorder="1" applyAlignment="1" applyProtection="1">
      <alignment horizontal="center" vertical="top" wrapText="1"/>
    </xf>
    <xf numFmtId="0" fontId="15" fillId="4" borderId="2" xfId="0" applyFont="1" applyFill="1" applyBorder="1" applyAlignment="1" applyProtection="1">
      <alignment horizontal="center" vertical="top" wrapText="1"/>
    </xf>
    <xf numFmtId="0" fontId="15" fillId="5" borderId="2" xfId="0" applyFont="1" applyFill="1" applyBorder="1" applyAlignment="1" applyProtection="1">
      <alignment horizontal="left" wrapText="1"/>
    </xf>
    <xf numFmtId="0" fontId="15" fillId="5" borderId="5" xfId="0" applyFont="1" applyFill="1" applyBorder="1" applyAlignment="1" applyProtection="1">
      <alignment horizontal="center" vertical="center"/>
    </xf>
    <xf numFmtId="1" fontId="14" fillId="5" borderId="2" xfId="0" applyNumberFormat="1" applyFont="1" applyFill="1" applyBorder="1" applyAlignment="1" applyProtection="1">
      <alignment horizontal="center" vertical="top" wrapText="1"/>
    </xf>
    <xf numFmtId="0" fontId="14" fillId="5" borderId="2" xfId="0" applyFont="1" applyFill="1" applyBorder="1" applyAlignment="1" applyProtection="1">
      <alignment horizontal="center" vertical="top" wrapText="1"/>
    </xf>
    <xf numFmtId="0" fontId="15" fillId="4" borderId="5" xfId="0" applyFont="1" applyFill="1" applyBorder="1" applyAlignment="1" applyProtection="1">
      <alignment horizontal="center"/>
    </xf>
    <xf numFmtId="0" fontId="14" fillId="4" borderId="5" xfId="0" applyFont="1" applyFill="1" applyBorder="1" applyAlignment="1" applyProtection="1">
      <alignment horizontal="center"/>
    </xf>
    <xf numFmtId="0" fontId="15" fillId="5" borderId="2" xfId="0" applyFont="1" applyFill="1" applyBorder="1" applyAlignment="1" applyProtection="1">
      <alignment horizontal="left" vertical="center" wrapText="1"/>
    </xf>
    <xf numFmtId="1" fontId="15" fillId="5" borderId="2" xfId="0" applyNumberFormat="1" applyFont="1" applyFill="1" applyBorder="1" applyAlignment="1" applyProtection="1">
      <alignment horizontal="center" vertical="center" wrapText="1"/>
    </xf>
    <xf numFmtId="0" fontId="15" fillId="5" borderId="2" xfId="0" applyFont="1" applyFill="1" applyBorder="1" applyAlignment="1" applyProtection="1">
      <alignment horizontal="center" vertical="center" wrapText="1"/>
    </xf>
    <xf numFmtId="1" fontId="14" fillId="4" borderId="4" xfId="0" applyNumberFormat="1" applyFont="1" applyFill="1" applyBorder="1" applyAlignment="1" applyProtection="1">
      <alignment horizontal="center"/>
    </xf>
    <xf numFmtId="2" fontId="14" fillId="4" borderId="4" xfId="0" applyNumberFormat="1" applyFont="1" applyFill="1" applyBorder="1" applyAlignment="1" applyProtection="1">
      <alignment horizontal="center"/>
    </xf>
    <xf numFmtId="0" fontId="14" fillId="4" borderId="4" xfId="0" applyFont="1" applyFill="1" applyBorder="1" applyAlignment="1" applyProtection="1">
      <alignment horizontal="center"/>
    </xf>
    <xf numFmtId="0" fontId="14" fillId="5" borderId="2" xfId="0" applyFont="1" applyFill="1" applyBorder="1" applyAlignment="1" applyProtection="1">
      <alignment horizontal="left" wrapText="1"/>
    </xf>
    <xf numFmtId="1" fontId="14" fillId="5" borderId="2" xfId="0" applyNumberFormat="1" applyFont="1" applyFill="1" applyBorder="1" applyAlignment="1" applyProtection="1">
      <alignment horizontal="center"/>
    </xf>
    <xf numFmtId="0" fontId="15" fillId="5" borderId="5" xfId="0" applyFont="1" applyFill="1" applyBorder="1" applyAlignment="1" applyProtection="1">
      <alignment horizontal="left" wrapText="1"/>
    </xf>
    <xf numFmtId="1" fontId="15" fillId="5" borderId="26" xfId="0" applyNumberFormat="1" applyFont="1" applyFill="1" applyBorder="1" applyAlignment="1" applyProtection="1">
      <alignment horizontal="center" vertical="center"/>
    </xf>
    <xf numFmtId="0" fontId="15" fillId="5" borderId="26" xfId="0" applyFont="1" applyFill="1" applyBorder="1" applyAlignment="1" applyProtection="1">
      <alignment horizontal="center" vertical="center"/>
    </xf>
    <xf numFmtId="0" fontId="1" fillId="0" borderId="2" xfId="0" applyFont="1" applyBorder="1"/>
    <xf numFmtId="0" fontId="4" fillId="6" borderId="0" xfId="0" applyFont="1" applyFill="1"/>
    <xf numFmtId="0" fontId="4" fillId="7" borderId="0" xfId="0" applyFont="1" applyFill="1"/>
    <xf numFmtId="0" fontId="8" fillId="3" borderId="21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4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_МЕНЮ 12 И СТАРШЕ НА 2011-2012 УГ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1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G3" sqref="G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34.28515625" style="2" customWidth="1"/>
    <col min="6" max="6" width="12.57031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7.140625" style="2" customWidth="1"/>
    <col min="12" max="12" width="9.140625" style="2"/>
    <col min="13" max="13" width="9.140625" style="149"/>
    <col min="14" max="16384" width="9.140625" style="2"/>
  </cols>
  <sheetData>
    <row r="1" spans="1:12" ht="15" x14ac:dyDescent="0.25">
      <c r="A1" s="1" t="s">
        <v>7</v>
      </c>
      <c r="C1" s="153" t="s">
        <v>40</v>
      </c>
      <c r="D1" s="154"/>
      <c r="E1" s="154"/>
      <c r="F1" s="12" t="s">
        <v>124</v>
      </c>
      <c r="G1" s="2" t="s">
        <v>16</v>
      </c>
      <c r="H1" s="155" t="s">
        <v>38</v>
      </c>
      <c r="I1" s="155"/>
      <c r="J1" s="155"/>
      <c r="K1" s="155"/>
    </row>
    <row r="2" spans="1:12" ht="18" x14ac:dyDescent="0.2">
      <c r="A2" s="35" t="s">
        <v>6</v>
      </c>
      <c r="C2" s="2"/>
      <c r="G2" s="2" t="s">
        <v>17</v>
      </c>
      <c r="H2" s="155" t="s">
        <v>39</v>
      </c>
      <c r="I2" s="155"/>
      <c r="J2" s="155"/>
      <c r="K2" s="155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18</v>
      </c>
      <c r="H3" s="48">
        <v>25</v>
      </c>
      <c r="I3" s="48">
        <v>9</v>
      </c>
      <c r="J3" s="49">
        <v>2023</v>
      </c>
      <c r="K3" s="50"/>
    </row>
    <row r="4" spans="1:12" x14ac:dyDescent="0.2">
      <c r="C4" s="2"/>
      <c r="D4" s="4"/>
      <c r="H4" s="47" t="s">
        <v>35</v>
      </c>
      <c r="I4" s="47" t="s">
        <v>36</v>
      </c>
      <c r="J4" s="47" t="s">
        <v>37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34</v>
      </c>
    </row>
    <row r="6" spans="1:12" ht="15" x14ac:dyDescent="0.25">
      <c r="A6" s="20">
        <v>1</v>
      </c>
      <c r="B6" s="21">
        <v>1</v>
      </c>
      <c r="C6" s="22" t="s">
        <v>19</v>
      </c>
      <c r="D6" s="5" t="s">
        <v>20</v>
      </c>
      <c r="E6" s="39" t="s">
        <v>42</v>
      </c>
      <c r="F6" s="40">
        <v>150</v>
      </c>
      <c r="G6" s="59">
        <v>21.21</v>
      </c>
      <c r="H6" s="59">
        <v>21.3</v>
      </c>
      <c r="I6" s="59">
        <v>3.01</v>
      </c>
      <c r="J6" s="59">
        <v>288.66000000000003</v>
      </c>
      <c r="K6" s="41">
        <v>137</v>
      </c>
      <c r="L6" s="40">
        <v>80.87</v>
      </c>
    </row>
    <row r="7" spans="1:12" ht="16.149999999999999" customHeight="1" x14ac:dyDescent="0.25">
      <c r="A7" s="23"/>
      <c r="B7" s="15"/>
      <c r="C7" s="11"/>
      <c r="D7" s="6"/>
      <c r="E7" s="42" t="s">
        <v>41</v>
      </c>
      <c r="F7" s="43">
        <v>60</v>
      </c>
      <c r="G7" s="64">
        <v>0.57999999999999996</v>
      </c>
      <c r="H7" s="59">
        <v>3.08</v>
      </c>
      <c r="I7" s="59">
        <v>2.72</v>
      </c>
      <c r="J7" s="59">
        <v>39.479999999999997</v>
      </c>
      <c r="K7" s="44">
        <v>18</v>
      </c>
      <c r="L7" s="43">
        <v>19.38</v>
      </c>
    </row>
    <row r="8" spans="1:12" ht="15" x14ac:dyDescent="0.25">
      <c r="A8" s="23"/>
      <c r="B8" s="15"/>
      <c r="C8" s="11"/>
      <c r="D8" s="7" t="s">
        <v>21</v>
      </c>
      <c r="E8" s="42" t="s">
        <v>44</v>
      </c>
      <c r="F8" s="43">
        <v>200</v>
      </c>
      <c r="G8" s="60">
        <v>7.0000000000000007E-2</v>
      </c>
      <c r="H8" s="60">
        <v>0.01</v>
      </c>
      <c r="I8" s="60">
        <v>15.31</v>
      </c>
      <c r="J8" s="60">
        <v>61.62</v>
      </c>
      <c r="K8" s="44">
        <v>294</v>
      </c>
      <c r="L8" s="43">
        <v>6.36</v>
      </c>
    </row>
    <row r="9" spans="1:12" ht="15" x14ac:dyDescent="0.25">
      <c r="A9" s="23"/>
      <c r="B9" s="15"/>
      <c r="C9" s="11"/>
      <c r="D9" s="7" t="s">
        <v>22</v>
      </c>
      <c r="E9" s="42" t="s">
        <v>45</v>
      </c>
      <c r="F9" s="43">
        <v>60</v>
      </c>
      <c r="G9" s="59">
        <v>3.7</v>
      </c>
      <c r="H9" s="59">
        <v>1.1000000000000001</v>
      </c>
      <c r="I9" s="59">
        <v>26.5</v>
      </c>
      <c r="J9" s="59">
        <v>123</v>
      </c>
      <c r="K9" s="44"/>
      <c r="L9" s="43">
        <v>2.71</v>
      </c>
    </row>
    <row r="10" spans="1:12" ht="15" x14ac:dyDescent="0.25">
      <c r="A10" s="23"/>
      <c r="B10" s="15"/>
      <c r="C10" s="11"/>
      <c r="D10" s="7" t="s">
        <v>23</v>
      </c>
      <c r="E10" s="42" t="s">
        <v>46</v>
      </c>
      <c r="F10" s="43">
        <v>100</v>
      </c>
      <c r="G10" s="61">
        <v>0.4</v>
      </c>
      <c r="H10" s="61">
        <v>0.4</v>
      </c>
      <c r="I10" s="62">
        <v>9.5</v>
      </c>
      <c r="J10" s="62">
        <v>38</v>
      </c>
      <c r="K10" s="44">
        <v>89</v>
      </c>
      <c r="L10" s="43">
        <v>48.97</v>
      </c>
    </row>
    <row r="11" spans="1:12" ht="15" x14ac:dyDescent="0.25">
      <c r="A11" s="23"/>
      <c r="B11" s="15"/>
      <c r="C11" s="11"/>
      <c r="D11" s="6"/>
      <c r="E11" s="42" t="s">
        <v>43</v>
      </c>
      <c r="F11" s="43">
        <v>20</v>
      </c>
      <c r="G11" s="63">
        <v>4.6399999999999997</v>
      </c>
      <c r="H11" s="63">
        <v>5.9</v>
      </c>
      <c r="I11" s="63">
        <v>0</v>
      </c>
      <c r="J11" s="63">
        <v>72.8</v>
      </c>
      <c r="K11" s="44">
        <v>366</v>
      </c>
      <c r="L11" s="43">
        <v>21.71</v>
      </c>
    </row>
    <row r="12" spans="1:12" ht="15" x14ac:dyDescent="0.25">
      <c r="A12" s="23"/>
      <c r="B12" s="15"/>
      <c r="C12" s="11"/>
      <c r="D12" s="6"/>
      <c r="E12" s="42"/>
      <c r="F12" s="43"/>
      <c r="G12" s="64"/>
      <c r="H12" s="59"/>
      <c r="I12" s="59"/>
      <c r="J12" s="59"/>
      <c r="K12" s="44"/>
      <c r="L12" s="43"/>
    </row>
    <row r="13" spans="1:12" ht="15" x14ac:dyDescent="0.25">
      <c r="A13" s="24"/>
      <c r="B13" s="17"/>
      <c r="C13" s="8"/>
      <c r="D13" s="18" t="s">
        <v>32</v>
      </c>
      <c r="E13" s="9"/>
      <c r="F13" s="19">
        <f>SUM(F6:F12)</f>
        <v>590</v>
      </c>
      <c r="G13" s="65">
        <f t="shared" ref="G13:J13" si="0">SUM(G6:G12)</f>
        <v>30.599999999999998</v>
      </c>
      <c r="H13" s="65">
        <f t="shared" si="0"/>
        <v>31.790000000000006</v>
      </c>
      <c r="I13" s="65">
        <f t="shared" si="0"/>
        <v>57.04</v>
      </c>
      <c r="J13" s="65">
        <f t="shared" si="0"/>
        <v>623.55999999999995</v>
      </c>
      <c r="K13" s="66"/>
      <c r="L13" s="19">
        <f t="shared" ref="L13" si="1">SUM(L6:L12)</f>
        <v>180</v>
      </c>
    </row>
    <row r="14" spans="1:12" ht="15" x14ac:dyDescent="0.25">
      <c r="A14" s="26">
        <v>1</v>
      </c>
      <c r="B14" s="13">
        <v>1</v>
      </c>
      <c r="C14" s="10" t="s">
        <v>24</v>
      </c>
      <c r="D14" s="7" t="s">
        <v>25</v>
      </c>
      <c r="E14" s="51" t="s">
        <v>49</v>
      </c>
      <c r="F14" s="52">
        <v>60</v>
      </c>
      <c r="G14" s="53">
        <v>0.73</v>
      </c>
      <c r="H14" s="53">
        <v>0.05</v>
      </c>
      <c r="I14" s="53">
        <v>14.46</v>
      </c>
      <c r="J14" s="53">
        <v>56.32</v>
      </c>
      <c r="K14" s="44">
        <v>13</v>
      </c>
      <c r="L14" s="43"/>
    </row>
    <row r="15" spans="1:12" ht="26.25" x14ac:dyDescent="0.25">
      <c r="A15" s="23"/>
      <c r="B15" s="15"/>
      <c r="C15" s="11"/>
      <c r="D15" s="7" t="s">
        <v>26</v>
      </c>
      <c r="E15" s="54" t="s">
        <v>50</v>
      </c>
      <c r="F15" s="52">
        <v>200</v>
      </c>
      <c r="G15" s="53">
        <v>2.2599999999999998</v>
      </c>
      <c r="H15" s="53">
        <v>2.29</v>
      </c>
      <c r="I15" s="53">
        <v>17.41</v>
      </c>
      <c r="J15" s="53">
        <v>99.27</v>
      </c>
      <c r="K15" s="44">
        <v>47</v>
      </c>
      <c r="L15" s="43"/>
    </row>
    <row r="16" spans="1:12" ht="15" x14ac:dyDescent="0.25">
      <c r="A16" s="23"/>
      <c r="B16" s="15"/>
      <c r="C16" s="11"/>
      <c r="D16" s="7" t="s">
        <v>27</v>
      </c>
      <c r="E16" s="51" t="s">
        <v>51</v>
      </c>
      <c r="F16" s="55">
        <v>100</v>
      </c>
      <c r="G16" s="53">
        <v>13.95</v>
      </c>
      <c r="H16" s="53">
        <v>15.77</v>
      </c>
      <c r="I16" s="53">
        <v>9.52</v>
      </c>
      <c r="J16" s="53">
        <v>235.71</v>
      </c>
      <c r="K16" s="44">
        <v>209</v>
      </c>
      <c r="L16" s="43"/>
    </row>
    <row r="17" spans="1:12" ht="15" x14ac:dyDescent="0.25">
      <c r="A17" s="23"/>
      <c r="B17" s="15"/>
      <c r="C17" s="11"/>
      <c r="D17" s="7" t="s">
        <v>28</v>
      </c>
      <c r="E17" s="56" t="s">
        <v>47</v>
      </c>
      <c r="F17" s="52">
        <v>150</v>
      </c>
      <c r="G17" s="53">
        <v>3.88</v>
      </c>
      <c r="H17" s="53">
        <v>5.08</v>
      </c>
      <c r="I17" s="53">
        <v>40.270000000000003</v>
      </c>
      <c r="J17" s="53">
        <v>225.18</v>
      </c>
      <c r="K17" s="44">
        <v>224</v>
      </c>
      <c r="L17" s="43"/>
    </row>
    <row r="18" spans="1:12" ht="15" x14ac:dyDescent="0.25">
      <c r="A18" s="23"/>
      <c r="B18" s="15"/>
      <c r="C18" s="11"/>
      <c r="D18" s="7" t="s">
        <v>29</v>
      </c>
      <c r="E18" s="51" t="s">
        <v>52</v>
      </c>
      <c r="F18" s="57">
        <v>200</v>
      </c>
      <c r="G18" s="58">
        <v>0.16</v>
      </c>
      <c r="H18" s="58">
        <v>0</v>
      </c>
      <c r="I18" s="58">
        <v>14.99</v>
      </c>
      <c r="J18" s="58">
        <v>60.64</v>
      </c>
      <c r="K18" s="44">
        <v>282</v>
      </c>
      <c r="L18" s="43"/>
    </row>
    <row r="19" spans="1:12" ht="15" x14ac:dyDescent="0.25">
      <c r="A19" s="23"/>
      <c r="B19" s="15"/>
      <c r="C19" s="11"/>
      <c r="D19" s="7" t="s">
        <v>30</v>
      </c>
      <c r="E19" s="51" t="s">
        <v>45</v>
      </c>
      <c r="F19" s="52">
        <v>60</v>
      </c>
      <c r="G19" s="53">
        <v>3.7</v>
      </c>
      <c r="H19" s="53">
        <v>1.1000000000000001</v>
      </c>
      <c r="I19" s="53">
        <v>26.5</v>
      </c>
      <c r="J19" s="53">
        <v>123</v>
      </c>
      <c r="K19" s="44"/>
      <c r="L19" s="43"/>
    </row>
    <row r="20" spans="1:12" ht="15" x14ac:dyDescent="0.25">
      <c r="A20" s="23"/>
      <c r="B20" s="15"/>
      <c r="C20" s="11"/>
      <c r="D20" s="7" t="s">
        <v>31</v>
      </c>
      <c r="E20" s="51" t="s">
        <v>48</v>
      </c>
      <c r="F20" s="52">
        <v>50</v>
      </c>
      <c r="G20" s="53">
        <v>1.88</v>
      </c>
      <c r="H20" s="53">
        <v>0.24</v>
      </c>
      <c r="I20" s="53">
        <v>19.8</v>
      </c>
      <c r="J20" s="53">
        <v>84</v>
      </c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32</v>
      </c>
      <c r="E23" s="9"/>
      <c r="F23" s="19">
        <f>SUM(F14:F22)</f>
        <v>820</v>
      </c>
      <c r="G23" s="19">
        <f t="shared" ref="G23:J23" si="2">SUM(G14:G22)</f>
        <v>26.559999999999995</v>
      </c>
      <c r="H23" s="19">
        <f t="shared" si="2"/>
        <v>24.529999999999998</v>
      </c>
      <c r="I23" s="19">
        <f t="shared" si="2"/>
        <v>142.94999999999999</v>
      </c>
      <c r="J23" s="19">
        <f t="shared" si="2"/>
        <v>884.12</v>
      </c>
      <c r="K23" s="25"/>
      <c r="L23" s="19">
        <f t="shared" ref="L23" si="3">SUM(L14:L22)</f>
        <v>0</v>
      </c>
    </row>
    <row r="24" spans="1:12" ht="15" x14ac:dyDescent="0.25">
      <c r="A24" s="26">
        <f>A6</f>
        <v>1</v>
      </c>
      <c r="B24" s="13">
        <f>B6</f>
        <v>1</v>
      </c>
      <c r="C24" s="67" t="s">
        <v>53</v>
      </c>
      <c r="D24" s="68" t="s">
        <v>23</v>
      </c>
      <c r="E24" s="69" t="s">
        <v>46</v>
      </c>
      <c r="F24" s="52">
        <v>60</v>
      </c>
      <c r="G24" s="53">
        <v>0.28000000000000003</v>
      </c>
      <c r="H24" s="53">
        <v>0.28000000000000003</v>
      </c>
      <c r="I24" s="53">
        <v>6.86</v>
      </c>
      <c r="J24" s="53">
        <v>32.200000000000003</v>
      </c>
      <c r="K24" s="44">
        <v>89</v>
      </c>
      <c r="L24" s="43">
        <v>27.64</v>
      </c>
    </row>
    <row r="25" spans="1:12" ht="15" x14ac:dyDescent="0.25">
      <c r="A25" s="23"/>
      <c r="B25" s="15"/>
      <c r="C25" s="11"/>
      <c r="D25" s="68" t="s">
        <v>29</v>
      </c>
      <c r="E25" s="51" t="s">
        <v>55</v>
      </c>
      <c r="F25" s="57">
        <v>200</v>
      </c>
      <c r="G25" s="58">
        <v>5.59</v>
      </c>
      <c r="H25" s="58">
        <v>6.38</v>
      </c>
      <c r="I25" s="58">
        <v>9.3800000000000008</v>
      </c>
      <c r="J25" s="58">
        <v>117.31</v>
      </c>
      <c r="K25" s="44">
        <v>288</v>
      </c>
      <c r="L25" s="43">
        <v>27.64</v>
      </c>
    </row>
    <row r="26" spans="1:12" ht="15" x14ac:dyDescent="0.25">
      <c r="A26" s="23"/>
      <c r="B26" s="15"/>
      <c r="C26" s="11"/>
      <c r="D26" s="147" t="s">
        <v>113</v>
      </c>
      <c r="E26" s="69" t="s">
        <v>54</v>
      </c>
      <c r="F26" s="53">
        <v>50</v>
      </c>
      <c r="G26" s="53">
        <v>4.8499999999999996</v>
      </c>
      <c r="H26" s="53">
        <v>3.42</v>
      </c>
      <c r="I26" s="53">
        <v>49.2</v>
      </c>
      <c r="J26" s="53">
        <v>251.8</v>
      </c>
      <c r="K26" s="44"/>
      <c r="L26" s="43">
        <v>13.65</v>
      </c>
    </row>
    <row r="27" spans="1:12" ht="15" x14ac:dyDescent="0.25">
      <c r="A27" s="23"/>
      <c r="B27" s="15"/>
      <c r="C27" s="11"/>
      <c r="D27" s="6"/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24"/>
      <c r="B28" s="17"/>
      <c r="C28" s="8"/>
      <c r="D28" s="18" t="s">
        <v>32</v>
      </c>
      <c r="E28" s="9"/>
      <c r="F28" s="19">
        <f>SUM(F24:F27)</f>
        <v>310</v>
      </c>
      <c r="G28" s="19">
        <f>SUM(G24:G27)</f>
        <v>10.719999999999999</v>
      </c>
      <c r="H28" s="19">
        <f>SUM(H24:H27)</f>
        <v>10.08</v>
      </c>
      <c r="I28" s="19">
        <f>SUM(I24:I27)</f>
        <v>65.44</v>
      </c>
      <c r="J28" s="19">
        <f>SUM(J24:J27)</f>
        <v>401.31</v>
      </c>
      <c r="K28" s="25"/>
      <c r="L28" s="19">
        <f>SUM(L24:L27)</f>
        <v>68.930000000000007</v>
      </c>
    </row>
    <row r="29" spans="1:12" ht="15.75" thickBot="1" x14ac:dyDescent="0.25">
      <c r="A29" s="29">
        <f>A6</f>
        <v>1</v>
      </c>
      <c r="B29" s="30">
        <f>B6</f>
        <v>1</v>
      </c>
      <c r="C29" s="150" t="s">
        <v>4</v>
      </c>
      <c r="D29" s="151"/>
      <c r="E29" s="31"/>
      <c r="F29" s="32">
        <f>F13+F28</f>
        <v>900</v>
      </c>
      <c r="G29" s="32">
        <f>G13+G28</f>
        <v>41.319999999999993</v>
      </c>
      <c r="H29" s="32">
        <f>H13+H28</f>
        <v>41.870000000000005</v>
      </c>
      <c r="I29" s="32">
        <f>I13+I28</f>
        <v>122.47999999999999</v>
      </c>
      <c r="J29" s="32">
        <f>J13+J28</f>
        <v>1024.8699999999999</v>
      </c>
      <c r="K29" s="32"/>
      <c r="L29" s="32">
        <f>L13+L28</f>
        <v>248.93</v>
      </c>
    </row>
    <row r="30" spans="1:12" ht="15" x14ac:dyDescent="0.25">
      <c r="A30" s="14">
        <v>1</v>
      </c>
      <c r="B30" s="15">
        <v>2</v>
      </c>
      <c r="C30" s="22" t="s">
        <v>19</v>
      </c>
      <c r="D30" s="5" t="s">
        <v>20</v>
      </c>
      <c r="E30" s="80" t="s">
        <v>56</v>
      </c>
      <c r="F30" s="73">
        <v>150</v>
      </c>
      <c r="G30" s="53">
        <v>15.37</v>
      </c>
      <c r="H30" s="53">
        <v>11.81</v>
      </c>
      <c r="I30" s="53">
        <v>15.09</v>
      </c>
      <c r="J30" s="53">
        <v>227.78</v>
      </c>
      <c r="K30" s="81">
        <v>181</v>
      </c>
      <c r="L30" s="40">
        <v>123.21</v>
      </c>
    </row>
    <row r="31" spans="1:12" ht="15" x14ac:dyDescent="0.25">
      <c r="A31" s="14"/>
      <c r="B31" s="15"/>
      <c r="C31" s="11"/>
      <c r="D31" s="6"/>
      <c r="E31" s="72" t="s">
        <v>57</v>
      </c>
      <c r="F31" s="73">
        <v>60</v>
      </c>
      <c r="G31" s="82">
        <v>0.96</v>
      </c>
      <c r="H31" s="74">
        <v>6</v>
      </c>
      <c r="I31" s="74">
        <v>2.15</v>
      </c>
      <c r="J31" s="74">
        <v>66.36</v>
      </c>
      <c r="K31" s="83">
        <v>7</v>
      </c>
      <c r="L31" s="43">
        <v>12.62</v>
      </c>
    </row>
    <row r="32" spans="1:12" ht="15" x14ac:dyDescent="0.25">
      <c r="A32" s="14"/>
      <c r="B32" s="15"/>
      <c r="C32" s="11"/>
      <c r="D32" s="7" t="s">
        <v>21</v>
      </c>
      <c r="E32" s="69" t="s">
        <v>58</v>
      </c>
      <c r="F32" s="84">
        <v>200</v>
      </c>
      <c r="G32" s="85">
        <v>0.11</v>
      </c>
      <c r="H32" s="86">
        <v>0</v>
      </c>
      <c r="I32" s="86">
        <v>21.07</v>
      </c>
      <c r="J32" s="86">
        <v>84.69</v>
      </c>
      <c r="K32" s="83">
        <v>290</v>
      </c>
      <c r="L32" s="43">
        <v>16.25</v>
      </c>
    </row>
    <row r="33" spans="1:12" ht="15" x14ac:dyDescent="0.25">
      <c r="A33" s="14"/>
      <c r="B33" s="15"/>
      <c r="C33" s="11"/>
      <c r="D33" s="7" t="s">
        <v>22</v>
      </c>
      <c r="E33" s="69" t="s">
        <v>45</v>
      </c>
      <c r="F33" s="55">
        <v>60</v>
      </c>
      <c r="G33" s="87">
        <v>3.7</v>
      </c>
      <c r="H33" s="87">
        <v>1.1000000000000001</v>
      </c>
      <c r="I33" s="87">
        <v>26.5</v>
      </c>
      <c r="J33" s="87">
        <v>123</v>
      </c>
      <c r="K33" s="83"/>
      <c r="L33" s="43">
        <v>2.71</v>
      </c>
    </row>
    <row r="34" spans="1:12" ht="15" x14ac:dyDescent="0.25">
      <c r="A34" s="14"/>
      <c r="B34" s="15"/>
      <c r="C34" s="11"/>
      <c r="D34" s="7" t="s">
        <v>23</v>
      </c>
      <c r="E34" s="69" t="s">
        <v>59</v>
      </c>
      <c r="F34" s="52">
        <v>100</v>
      </c>
      <c r="G34" s="53">
        <v>0.4</v>
      </c>
      <c r="H34" s="88">
        <v>0.4</v>
      </c>
      <c r="I34" s="53">
        <v>9.5</v>
      </c>
      <c r="J34" s="53">
        <v>38</v>
      </c>
      <c r="K34" s="83">
        <v>89</v>
      </c>
      <c r="L34" s="43">
        <v>25.21</v>
      </c>
    </row>
    <row r="35" spans="1:12" ht="15" x14ac:dyDescent="0.25">
      <c r="A35" s="14"/>
      <c r="B35" s="15"/>
      <c r="C35" s="11"/>
      <c r="D35" s="6"/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6"/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6"/>
      <c r="B37" s="17"/>
      <c r="C37" s="8"/>
      <c r="D37" s="18" t="s">
        <v>32</v>
      </c>
      <c r="E37" s="9"/>
      <c r="F37" s="19">
        <f>SUM(F30:F36)</f>
        <v>570</v>
      </c>
      <c r="G37" s="19">
        <f t="shared" ref="G37" si="4">SUM(G30:G36)</f>
        <v>20.539999999999996</v>
      </c>
      <c r="H37" s="19">
        <f t="shared" ref="H37" si="5">SUM(H30:H36)</f>
        <v>19.310000000000002</v>
      </c>
      <c r="I37" s="19">
        <f t="shared" ref="I37" si="6">SUM(I30:I36)</f>
        <v>74.31</v>
      </c>
      <c r="J37" s="19">
        <f t="shared" ref="J37:L37" si="7">SUM(J30:J36)</f>
        <v>539.82999999999993</v>
      </c>
      <c r="K37" s="25"/>
      <c r="L37" s="19">
        <f t="shared" si="7"/>
        <v>180</v>
      </c>
    </row>
    <row r="38" spans="1:12" ht="15" x14ac:dyDescent="0.25">
      <c r="A38" s="13">
        <v>1</v>
      </c>
      <c r="B38" s="13">
        <v>2</v>
      </c>
      <c r="C38" s="10" t="s">
        <v>24</v>
      </c>
      <c r="D38" s="7" t="s">
        <v>25</v>
      </c>
      <c r="E38" s="72" t="s">
        <v>60</v>
      </c>
      <c r="F38" s="73">
        <v>60</v>
      </c>
      <c r="G38" s="74">
        <v>0.82</v>
      </c>
      <c r="H38" s="74">
        <v>3.17</v>
      </c>
      <c r="I38" s="74">
        <v>6.83</v>
      </c>
      <c r="J38" s="74">
        <v>60.82</v>
      </c>
      <c r="K38" s="71">
        <v>33</v>
      </c>
      <c r="L38" s="43"/>
    </row>
    <row r="39" spans="1:12" ht="15" x14ac:dyDescent="0.25">
      <c r="A39" s="14"/>
      <c r="B39" s="15"/>
      <c r="C39" s="11"/>
      <c r="D39" s="7" t="s">
        <v>26</v>
      </c>
      <c r="E39" s="75" t="s">
        <v>61</v>
      </c>
      <c r="F39" s="76">
        <v>250</v>
      </c>
      <c r="G39" s="77">
        <v>2.34</v>
      </c>
      <c r="H39" s="77">
        <v>3.89</v>
      </c>
      <c r="I39" s="77">
        <v>13.61</v>
      </c>
      <c r="J39" s="77">
        <v>98.79</v>
      </c>
      <c r="K39" s="71">
        <v>45</v>
      </c>
      <c r="L39" s="43"/>
    </row>
    <row r="40" spans="1:12" ht="15" x14ac:dyDescent="0.25">
      <c r="A40" s="14"/>
      <c r="B40" s="15"/>
      <c r="C40" s="11"/>
      <c r="D40" s="7" t="s">
        <v>27</v>
      </c>
      <c r="E40" s="78" t="s">
        <v>63</v>
      </c>
      <c r="F40" s="76">
        <v>100</v>
      </c>
      <c r="G40" s="53">
        <v>10.68</v>
      </c>
      <c r="H40" s="53">
        <v>11.72</v>
      </c>
      <c r="I40" s="53">
        <v>5.74</v>
      </c>
      <c r="J40" s="53">
        <v>176.75</v>
      </c>
      <c r="K40" s="71">
        <v>189</v>
      </c>
      <c r="L40" s="43"/>
    </row>
    <row r="41" spans="1:12" ht="15" x14ac:dyDescent="0.25">
      <c r="A41" s="14"/>
      <c r="B41" s="15"/>
      <c r="C41" s="11"/>
      <c r="D41" s="7" t="s">
        <v>28</v>
      </c>
      <c r="E41" s="79" t="s">
        <v>62</v>
      </c>
      <c r="F41" s="52">
        <v>150</v>
      </c>
      <c r="G41" s="53">
        <v>4.38</v>
      </c>
      <c r="H41" s="53">
        <v>7.23</v>
      </c>
      <c r="I41" s="53">
        <v>18.649999999999999</v>
      </c>
      <c r="J41" s="53">
        <v>152.43</v>
      </c>
      <c r="K41" s="71">
        <v>251</v>
      </c>
      <c r="L41" s="43"/>
    </row>
    <row r="42" spans="1:12" ht="15" x14ac:dyDescent="0.25">
      <c r="A42" s="14"/>
      <c r="B42" s="15"/>
      <c r="C42" s="11"/>
      <c r="D42" s="7" t="s">
        <v>29</v>
      </c>
      <c r="E42" s="51" t="s">
        <v>52</v>
      </c>
      <c r="F42" s="57">
        <v>200</v>
      </c>
      <c r="G42" s="58">
        <v>0.16</v>
      </c>
      <c r="H42" s="58">
        <v>0</v>
      </c>
      <c r="I42" s="58">
        <v>14.99</v>
      </c>
      <c r="J42" s="58">
        <v>60.64</v>
      </c>
      <c r="K42" s="71">
        <v>282</v>
      </c>
      <c r="L42" s="43"/>
    </row>
    <row r="43" spans="1:12" ht="15" x14ac:dyDescent="0.25">
      <c r="A43" s="14"/>
      <c r="B43" s="15"/>
      <c r="C43" s="11"/>
      <c r="D43" s="7" t="s">
        <v>30</v>
      </c>
      <c r="E43" s="69" t="s">
        <v>45</v>
      </c>
      <c r="F43" s="52">
        <v>60</v>
      </c>
      <c r="G43" s="53">
        <v>3.7</v>
      </c>
      <c r="H43" s="53">
        <v>1.1000000000000001</v>
      </c>
      <c r="I43" s="53">
        <v>26.5</v>
      </c>
      <c r="J43" s="53">
        <v>123</v>
      </c>
      <c r="K43" s="71"/>
      <c r="L43" s="43"/>
    </row>
    <row r="44" spans="1:12" ht="15" x14ac:dyDescent="0.25">
      <c r="A44" s="14"/>
      <c r="B44" s="15"/>
      <c r="C44" s="11"/>
      <c r="D44" s="7" t="s">
        <v>31</v>
      </c>
      <c r="E44" s="69" t="s">
        <v>48</v>
      </c>
      <c r="F44" s="52">
        <v>60</v>
      </c>
      <c r="G44" s="53">
        <v>2.25</v>
      </c>
      <c r="H44" s="53">
        <v>0.28000000000000003</v>
      </c>
      <c r="I44" s="53">
        <v>23.76</v>
      </c>
      <c r="J44" s="53">
        <v>100.8</v>
      </c>
      <c r="K44" s="71"/>
      <c r="L44" s="43"/>
    </row>
    <row r="45" spans="1:12" ht="15" x14ac:dyDescent="0.25">
      <c r="A45" s="14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14"/>
      <c r="B46" s="15"/>
      <c r="C46" s="11"/>
      <c r="D46" s="6"/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16"/>
      <c r="B47" s="17"/>
      <c r="C47" s="8"/>
      <c r="D47" s="18" t="s">
        <v>32</v>
      </c>
      <c r="E47" s="9"/>
      <c r="F47" s="19">
        <f>SUM(F38:F46)</f>
        <v>880</v>
      </c>
      <c r="G47" s="19">
        <f t="shared" ref="G47:J47" si="8">SUM(G38:G46)</f>
        <v>24.33</v>
      </c>
      <c r="H47" s="19">
        <f t="shared" si="8"/>
        <v>27.390000000000004</v>
      </c>
      <c r="I47" s="19">
        <f t="shared" si="8"/>
        <v>110.08</v>
      </c>
      <c r="J47" s="19">
        <f t="shared" si="8"/>
        <v>773.23</v>
      </c>
      <c r="K47" s="25"/>
      <c r="L47" s="19">
        <f t="shared" ref="L47" si="9">SUM(L38:L46)</f>
        <v>0</v>
      </c>
    </row>
    <row r="48" spans="1:12" ht="15" x14ac:dyDescent="0.25">
      <c r="A48" s="13">
        <f>A30</f>
        <v>1</v>
      </c>
      <c r="B48" s="13">
        <f>B30</f>
        <v>2</v>
      </c>
      <c r="C48" s="67" t="s">
        <v>53</v>
      </c>
      <c r="D48" s="70" t="s">
        <v>113</v>
      </c>
      <c r="E48" s="69" t="s">
        <v>54</v>
      </c>
      <c r="F48" s="53">
        <v>70</v>
      </c>
      <c r="G48" s="53">
        <v>4.8499999999999996</v>
      </c>
      <c r="H48" s="53">
        <v>3.42</v>
      </c>
      <c r="I48" s="53">
        <v>49.2</v>
      </c>
      <c r="J48" s="53">
        <v>238</v>
      </c>
      <c r="K48" s="44"/>
      <c r="L48" s="43">
        <v>4.7699999999999996</v>
      </c>
    </row>
    <row r="49" spans="1:12" ht="15" x14ac:dyDescent="0.25">
      <c r="A49" s="14"/>
      <c r="B49" s="15"/>
      <c r="C49" s="11"/>
      <c r="D49" s="70" t="s">
        <v>29</v>
      </c>
      <c r="E49" s="69" t="s">
        <v>73</v>
      </c>
      <c r="F49" s="52">
        <v>200</v>
      </c>
      <c r="G49" s="53">
        <v>2</v>
      </c>
      <c r="H49" s="53">
        <v>0.2</v>
      </c>
      <c r="I49" s="53">
        <v>5.8</v>
      </c>
      <c r="J49" s="53">
        <v>36</v>
      </c>
      <c r="K49" s="44">
        <v>293</v>
      </c>
      <c r="L49" s="43">
        <v>28.71</v>
      </c>
    </row>
    <row r="50" spans="1:12" ht="15" x14ac:dyDescent="0.25">
      <c r="A50" s="14"/>
      <c r="B50" s="15"/>
      <c r="C50" s="11"/>
      <c r="D50" s="70" t="s">
        <v>23</v>
      </c>
      <c r="E50" s="69" t="s">
        <v>89</v>
      </c>
      <c r="F50" s="52">
        <v>60</v>
      </c>
      <c r="G50" s="53">
        <v>0.28000000000000003</v>
      </c>
      <c r="H50" s="53">
        <v>0.28000000000000003</v>
      </c>
      <c r="I50" s="53">
        <v>6.86</v>
      </c>
      <c r="J50" s="53">
        <v>32.200000000000003</v>
      </c>
      <c r="K50" s="44">
        <v>89</v>
      </c>
      <c r="L50" s="43">
        <v>36.520000000000003</v>
      </c>
    </row>
    <row r="51" spans="1:12" ht="15" x14ac:dyDescent="0.25">
      <c r="A51" s="14"/>
      <c r="B51" s="15"/>
      <c r="C51" s="11"/>
      <c r="D51" s="6"/>
      <c r="E51" s="42"/>
      <c r="F51" s="43"/>
      <c r="G51" s="43"/>
      <c r="H51" s="43"/>
      <c r="I51" s="43"/>
      <c r="J51" s="43"/>
      <c r="K51" s="44"/>
      <c r="L51" s="43"/>
    </row>
    <row r="52" spans="1:12" ht="15" x14ac:dyDescent="0.25">
      <c r="A52" s="14"/>
      <c r="B52" s="15"/>
      <c r="C52" s="11"/>
      <c r="D52" s="6"/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16"/>
      <c r="B53" s="17"/>
      <c r="C53" s="8"/>
      <c r="D53" s="18" t="s">
        <v>32</v>
      </c>
      <c r="E53" s="9"/>
      <c r="F53" s="19">
        <f>SUM(F48:F52)</f>
        <v>330</v>
      </c>
      <c r="G53" s="19">
        <f>SUM(G48:G52)</f>
        <v>7.13</v>
      </c>
      <c r="H53" s="19">
        <f>SUM(H48:H52)</f>
        <v>3.9000000000000004</v>
      </c>
      <c r="I53" s="19">
        <f>SUM(I48:I52)</f>
        <v>61.86</v>
      </c>
      <c r="J53" s="19">
        <f>SUM(J48:J52)</f>
        <v>306.2</v>
      </c>
      <c r="K53" s="25"/>
      <c r="L53" s="19">
        <f>SUM(L48:L52)</f>
        <v>70</v>
      </c>
    </row>
    <row r="54" spans="1:12" ht="15.75" customHeight="1" thickBot="1" x14ac:dyDescent="0.25">
      <c r="A54" s="33">
        <f>A30</f>
        <v>1</v>
      </c>
      <c r="B54" s="33">
        <f>B30</f>
        <v>2</v>
      </c>
      <c r="C54" s="150" t="s">
        <v>4</v>
      </c>
      <c r="D54" s="151"/>
      <c r="E54" s="31"/>
      <c r="F54" s="32">
        <f>F37+F53</f>
        <v>900</v>
      </c>
      <c r="G54" s="32">
        <f>G37+G53</f>
        <v>27.669999999999995</v>
      </c>
      <c r="H54" s="32">
        <f>H37+H53</f>
        <v>23.21</v>
      </c>
      <c r="I54" s="32">
        <f>I37+I53</f>
        <v>136.17000000000002</v>
      </c>
      <c r="J54" s="32">
        <f>J37+J53</f>
        <v>846.03</v>
      </c>
      <c r="K54" s="32"/>
      <c r="L54" s="32">
        <f>L37+L53</f>
        <v>250</v>
      </c>
    </row>
    <row r="55" spans="1:12" ht="15" x14ac:dyDescent="0.25">
      <c r="A55" s="20">
        <v>1</v>
      </c>
      <c r="B55" s="21">
        <v>3</v>
      </c>
      <c r="C55" s="22" t="s">
        <v>19</v>
      </c>
      <c r="D55" s="5" t="s">
        <v>20</v>
      </c>
      <c r="E55" s="78" t="s">
        <v>63</v>
      </c>
      <c r="F55" s="91">
        <v>100</v>
      </c>
      <c r="G55" s="92">
        <v>14.24</v>
      </c>
      <c r="H55" s="92">
        <v>15.62</v>
      </c>
      <c r="I55" s="92">
        <v>7.65</v>
      </c>
      <c r="J55" s="92">
        <v>235.66</v>
      </c>
      <c r="K55" s="41">
        <v>189</v>
      </c>
      <c r="L55" s="40">
        <v>65.790000000000006</v>
      </c>
    </row>
    <row r="56" spans="1:12" ht="15" x14ac:dyDescent="0.25">
      <c r="A56" s="23"/>
      <c r="B56" s="15"/>
      <c r="C56" s="11"/>
      <c r="D56" s="8"/>
      <c r="E56" s="78" t="s">
        <v>64</v>
      </c>
      <c r="F56" s="91">
        <v>150</v>
      </c>
      <c r="G56" s="92">
        <v>5.52</v>
      </c>
      <c r="H56" s="92">
        <v>5.29</v>
      </c>
      <c r="I56" s="92">
        <v>35.32</v>
      </c>
      <c r="J56" s="92">
        <v>211.09</v>
      </c>
      <c r="K56" s="89">
        <v>227</v>
      </c>
      <c r="L56" s="90">
        <v>9.2200000000000006</v>
      </c>
    </row>
    <row r="57" spans="1:12" ht="15" x14ac:dyDescent="0.25">
      <c r="A57" s="23"/>
      <c r="B57" s="15"/>
      <c r="C57" s="11"/>
      <c r="D57" s="6"/>
      <c r="E57" s="93" t="s">
        <v>65</v>
      </c>
      <c r="F57" s="73">
        <v>60</v>
      </c>
      <c r="G57" s="53">
        <v>0.43</v>
      </c>
      <c r="H57" s="53">
        <v>6.05</v>
      </c>
      <c r="I57" s="53">
        <v>1.8</v>
      </c>
      <c r="J57" s="53">
        <v>62.16</v>
      </c>
      <c r="K57" s="44">
        <v>16</v>
      </c>
      <c r="L57" s="43">
        <v>17.79</v>
      </c>
    </row>
    <row r="58" spans="1:12" ht="15" x14ac:dyDescent="0.25">
      <c r="A58" s="23"/>
      <c r="B58" s="15"/>
      <c r="C58" s="11"/>
      <c r="D58" s="7" t="s">
        <v>21</v>
      </c>
      <c r="E58" s="80" t="s">
        <v>66</v>
      </c>
      <c r="F58" s="84">
        <v>200</v>
      </c>
      <c r="G58" s="58">
        <v>1.4</v>
      </c>
      <c r="H58" s="58">
        <v>1.6</v>
      </c>
      <c r="I58" s="58">
        <v>17.350000000000001</v>
      </c>
      <c r="J58" s="58">
        <v>89.32</v>
      </c>
      <c r="K58" s="44">
        <v>287</v>
      </c>
      <c r="L58" s="43">
        <v>17.579999999999998</v>
      </c>
    </row>
    <row r="59" spans="1:12" ht="15" x14ac:dyDescent="0.25">
      <c r="A59" s="23"/>
      <c r="B59" s="15"/>
      <c r="C59" s="11"/>
      <c r="D59" s="7" t="s">
        <v>22</v>
      </c>
      <c r="E59" s="69" t="s">
        <v>45</v>
      </c>
      <c r="F59" s="52">
        <v>50</v>
      </c>
      <c r="G59" s="53">
        <v>3.08</v>
      </c>
      <c r="H59" s="53">
        <v>0.25</v>
      </c>
      <c r="I59" s="53">
        <v>22.08</v>
      </c>
      <c r="J59" s="53">
        <v>102.5</v>
      </c>
      <c r="K59" s="44"/>
      <c r="L59" s="43">
        <v>2.25</v>
      </c>
    </row>
    <row r="60" spans="1:12" ht="15" x14ac:dyDescent="0.25">
      <c r="A60" s="23"/>
      <c r="B60" s="15"/>
      <c r="C60" s="11"/>
      <c r="D60" s="7" t="s">
        <v>23</v>
      </c>
      <c r="E60" s="94" t="s">
        <v>59</v>
      </c>
      <c r="F60" s="95">
        <v>100</v>
      </c>
      <c r="G60" s="96">
        <v>0.4</v>
      </c>
      <c r="H60" s="97">
        <v>0.4</v>
      </c>
      <c r="I60" s="96">
        <v>9.5</v>
      </c>
      <c r="J60" s="96">
        <v>38</v>
      </c>
      <c r="K60" s="44">
        <v>89</v>
      </c>
      <c r="L60" s="43">
        <v>67.37</v>
      </c>
    </row>
    <row r="61" spans="1:12" ht="15" x14ac:dyDescent="0.25">
      <c r="A61" s="23"/>
      <c r="B61" s="15"/>
      <c r="C61" s="11"/>
      <c r="D61" s="6"/>
      <c r="E61" s="42"/>
      <c r="F61" s="43"/>
      <c r="G61" s="43"/>
      <c r="H61" s="43"/>
      <c r="I61" s="43"/>
      <c r="J61" s="43"/>
      <c r="K61" s="44"/>
      <c r="L61" s="43"/>
    </row>
    <row r="62" spans="1:12" ht="15" x14ac:dyDescent="0.25">
      <c r="A62" s="23"/>
      <c r="B62" s="15"/>
      <c r="C62" s="11"/>
      <c r="D62" s="6"/>
      <c r="E62" s="42"/>
      <c r="F62" s="43"/>
      <c r="G62" s="43"/>
      <c r="H62" s="43"/>
      <c r="I62" s="43"/>
      <c r="J62" s="43"/>
      <c r="K62" s="44"/>
      <c r="L62" s="43"/>
    </row>
    <row r="63" spans="1:12" ht="15" x14ac:dyDescent="0.25">
      <c r="A63" s="24"/>
      <c r="B63" s="17"/>
      <c r="C63" s="8"/>
      <c r="D63" s="18" t="s">
        <v>32</v>
      </c>
      <c r="E63" s="9"/>
      <c r="F63" s="19">
        <f>SUM(F55:F62)</f>
        <v>660</v>
      </c>
      <c r="G63" s="19">
        <f t="shared" ref="G63" si="10">SUM(G55:G62)</f>
        <v>25.069999999999993</v>
      </c>
      <c r="H63" s="19">
        <f t="shared" ref="H63" si="11">SUM(H55:H62)</f>
        <v>29.21</v>
      </c>
      <c r="I63" s="19">
        <f t="shared" ref="I63" si="12">SUM(I55:I62)</f>
        <v>93.699999999999989</v>
      </c>
      <c r="J63" s="19">
        <f t="shared" ref="J63:L63" si="13">SUM(J55:J62)</f>
        <v>738.73</v>
      </c>
      <c r="K63" s="25"/>
      <c r="L63" s="19">
        <f t="shared" si="13"/>
        <v>180</v>
      </c>
    </row>
    <row r="64" spans="1:12" ht="15" x14ac:dyDescent="0.25">
      <c r="A64" s="26">
        <v>1</v>
      </c>
      <c r="B64" s="13">
        <v>3</v>
      </c>
      <c r="C64" s="10" t="s">
        <v>24</v>
      </c>
      <c r="D64" s="7" t="s">
        <v>25</v>
      </c>
      <c r="E64" s="93" t="s">
        <v>67</v>
      </c>
      <c r="F64" s="73">
        <v>60</v>
      </c>
      <c r="G64" s="53">
        <v>0.76</v>
      </c>
      <c r="H64" s="53">
        <v>6.08</v>
      </c>
      <c r="I64" s="53">
        <v>4.99</v>
      </c>
      <c r="J64" s="53">
        <v>77.569999999999993</v>
      </c>
      <c r="K64" s="44">
        <v>1</v>
      </c>
      <c r="L64" s="43"/>
    </row>
    <row r="65" spans="1:12" ht="39" x14ac:dyDescent="0.25">
      <c r="A65" s="23"/>
      <c r="B65" s="15"/>
      <c r="C65" s="11"/>
      <c r="D65" s="7" t="s">
        <v>26</v>
      </c>
      <c r="E65" s="98" t="s">
        <v>68</v>
      </c>
      <c r="F65" s="73">
        <v>200</v>
      </c>
      <c r="G65" s="74">
        <v>5.15</v>
      </c>
      <c r="H65" s="74">
        <v>5.97</v>
      </c>
      <c r="I65" s="74">
        <v>11.54</v>
      </c>
      <c r="J65" s="74">
        <v>113.84</v>
      </c>
      <c r="K65" s="44">
        <v>67</v>
      </c>
      <c r="L65" s="43"/>
    </row>
    <row r="66" spans="1:12" ht="15" x14ac:dyDescent="0.25">
      <c r="A66" s="23"/>
      <c r="B66" s="15"/>
      <c r="C66" s="11"/>
      <c r="D66" s="7" t="s">
        <v>27</v>
      </c>
      <c r="E66" s="98" t="s">
        <v>69</v>
      </c>
      <c r="F66" s="52">
        <v>100</v>
      </c>
      <c r="G66" s="53">
        <v>14.74</v>
      </c>
      <c r="H66" s="53">
        <v>9.94</v>
      </c>
      <c r="I66" s="53">
        <v>5.97</v>
      </c>
      <c r="J66" s="53">
        <v>172.5</v>
      </c>
      <c r="K66" s="44">
        <v>198</v>
      </c>
      <c r="L66" s="43"/>
    </row>
    <row r="67" spans="1:12" ht="15" x14ac:dyDescent="0.25">
      <c r="A67" s="23"/>
      <c r="B67" s="15"/>
      <c r="C67" s="11"/>
      <c r="D67" s="7" t="s">
        <v>28</v>
      </c>
      <c r="E67" s="98" t="s">
        <v>70</v>
      </c>
      <c r="F67" s="73">
        <v>150</v>
      </c>
      <c r="G67" s="74">
        <v>3.19</v>
      </c>
      <c r="H67" s="74">
        <v>6.06</v>
      </c>
      <c r="I67" s="74">
        <v>23.29</v>
      </c>
      <c r="J67" s="74">
        <v>160.44999999999999</v>
      </c>
      <c r="K67" s="44">
        <v>241</v>
      </c>
      <c r="L67" s="43"/>
    </row>
    <row r="68" spans="1:12" ht="15" x14ac:dyDescent="0.25">
      <c r="A68" s="23"/>
      <c r="B68" s="15"/>
      <c r="C68" s="11"/>
      <c r="D68" s="7" t="s">
        <v>29</v>
      </c>
      <c r="E68" s="99" t="s">
        <v>71</v>
      </c>
      <c r="F68" s="100">
        <v>200</v>
      </c>
      <c r="G68" s="101">
        <v>0.11</v>
      </c>
      <c r="H68" s="101">
        <v>0</v>
      </c>
      <c r="I68" s="101">
        <v>25.83</v>
      </c>
      <c r="J68" s="101">
        <v>103.74</v>
      </c>
      <c r="K68" s="44">
        <v>273</v>
      </c>
      <c r="L68" s="43"/>
    </row>
    <row r="69" spans="1:12" ht="15" x14ac:dyDescent="0.25">
      <c r="A69" s="23"/>
      <c r="B69" s="15"/>
      <c r="C69" s="11"/>
      <c r="D69" s="7" t="s">
        <v>30</v>
      </c>
      <c r="E69" s="69" t="s">
        <v>45</v>
      </c>
      <c r="F69" s="52">
        <v>60</v>
      </c>
      <c r="G69" s="53">
        <v>3.7</v>
      </c>
      <c r="H69" s="53">
        <v>1.1000000000000001</v>
      </c>
      <c r="I69" s="53">
        <v>26.5</v>
      </c>
      <c r="J69" s="53">
        <v>123</v>
      </c>
      <c r="K69" s="44"/>
      <c r="L69" s="43"/>
    </row>
    <row r="70" spans="1:12" ht="15" x14ac:dyDescent="0.25">
      <c r="A70" s="23"/>
      <c r="B70" s="15"/>
      <c r="C70" s="11"/>
      <c r="D70" s="7" t="s">
        <v>31</v>
      </c>
      <c r="E70" s="69" t="s">
        <v>48</v>
      </c>
      <c r="F70" s="53">
        <v>50</v>
      </c>
      <c r="G70" s="88">
        <v>1.88</v>
      </c>
      <c r="H70" s="53">
        <v>0.24</v>
      </c>
      <c r="I70" s="53">
        <v>19.8</v>
      </c>
      <c r="J70" s="53">
        <v>84</v>
      </c>
      <c r="K70" s="44"/>
      <c r="L70" s="43"/>
    </row>
    <row r="71" spans="1:12" ht="15" x14ac:dyDescent="0.25">
      <c r="A71" s="23"/>
      <c r="B71" s="15"/>
      <c r="C71" s="11"/>
      <c r="D71" s="6"/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6"/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4"/>
      <c r="B73" s="17"/>
      <c r="C73" s="8"/>
      <c r="D73" s="18" t="s">
        <v>32</v>
      </c>
      <c r="E73" s="9"/>
      <c r="F73" s="19">
        <f>SUM(F64:F72)</f>
        <v>820</v>
      </c>
      <c r="G73" s="19">
        <f t="shared" ref="G73:J73" si="14">SUM(G64:G72)</f>
        <v>29.529999999999998</v>
      </c>
      <c r="H73" s="19">
        <f t="shared" si="14"/>
        <v>29.39</v>
      </c>
      <c r="I73" s="19">
        <f t="shared" si="14"/>
        <v>117.92</v>
      </c>
      <c r="J73" s="19">
        <f t="shared" si="14"/>
        <v>835.09999999999991</v>
      </c>
      <c r="K73" s="25"/>
      <c r="L73" s="19">
        <f t="shared" ref="L73" si="15">SUM(L64:L72)</f>
        <v>0</v>
      </c>
    </row>
    <row r="74" spans="1:12" ht="15" x14ac:dyDescent="0.25">
      <c r="A74" s="26">
        <f>A55</f>
        <v>1</v>
      </c>
      <c r="B74" s="13">
        <f>B55</f>
        <v>3</v>
      </c>
      <c r="C74" s="67" t="s">
        <v>53</v>
      </c>
      <c r="D74" s="7" t="s">
        <v>113</v>
      </c>
      <c r="E74" s="102" t="s">
        <v>54</v>
      </c>
      <c r="F74" s="103">
        <v>50</v>
      </c>
      <c r="G74" s="104">
        <v>4.4400000000000004</v>
      </c>
      <c r="H74" s="104">
        <v>3.12</v>
      </c>
      <c r="I74" s="104">
        <v>45</v>
      </c>
      <c r="J74" s="104">
        <v>223.6</v>
      </c>
      <c r="K74" s="44"/>
      <c r="L74" s="43">
        <v>11.89</v>
      </c>
    </row>
    <row r="75" spans="1:12" ht="15" x14ac:dyDescent="0.25">
      <c r="A75" s="23"/>
      <c r="B75" s="15"/>
      <c r="C75" s="11"/>
      <c r="D75" s="68" t="s">
        <v>29</v>
      </c>
      <c r="E75" s="69" t="s">
        <v>55</v>
      </c>
      <c r="F75" s="52">
        <v>200</v>
      </c>
      <c r="G75" s="53">
        <v>5.59</v>
      </c>
      <c r="H75" s="53">
        <v>6.38</v>
      </c>
      <c r="I75" s="53">
        <v>9.3800000000000008</v>
      </c>
      <c r="J75" s="53">
        <v>117.31</v>
      </c>
      <c r="K75" s="44">
        <v>288</v>
      </c>
      <c r="L75" s="43">
        <v>28.71</v>
      </c>
    </row>
    <row r="76" spans="1:12" ht="15" x14ac:dyDescent="0.25">
      <c r="A76" s="23"/>
      <c r="B76" s="15"/>
      <c r="C76" s="11"/>
      <c r="D76" s="68" t="s">
        <v>23</v>
      </c>
      <c r="E76" s="69" t="s">
        <v>59</v>
      </c>
      <c r="F76" s="52">
        <v>60</v>
      </c>
      <c r="G76" s="53">
        <v>0.28000000000000003</v>
      </c>
      <c r="H76" s="53">
        <v>0.28000000000000003</v>
      </c>
      <c r="I76" s="53">
        <v>6.86</v>
      </c>
      <c r="J76" s="53">
        <v>32.200000000000003</v>
      </c>
      <c r="K76" s="44">
        <v>89</v>
      </c>
      <c r="L76" s="43">
        <v>29.4</v>
      </c>
    </row>
    <row r="77" spans="1:12" ht="15" x14ac:dyDescent="0.25">
      <c r="A77" s="23"/>
      <c r="B77" s="15"/>
      <c r="C77" s="11"/>
      <c r="D77" s="6"/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4"/>
      <c r="B79" s="17"/>
      <c r="C79" s="8"/>
      <c r="D79" s="18" t="s">
        <v>32</v>
      </c>
      <c r="E79" s="9"/>
      <c r="F79" s="19">
        <f>SUM(F74:F78)</f>
        <v>310</v>
      </c>
      <c r="G79" s="19">
        <f>SUM(G74:G78)</f>
        <v>10.31</v>
      </c>
      <c r="H79" s="19">
        <f>SUM(H74:H78)</f>
        <v>9.7799999999999994</v>
      </c>
      <c r="I79" s="19">
        <f>SUM(I74:I78)</f>
        <v>61.24</v>
      </c>
      <c r="J79" s="19">
        <f>SUM(J74:J78)</f>
        <v>373.10999999999996</v>
      </c>
      <c r="K79" s="25"/>
      <c r="L79" s="19">
        <f>SUM(L74:L78)</f>
        <v>70</v>
      </c>
    </row>
    <row r="80" spans="1:12" ht="15.75" customHeight="1" thickBot="1" x14ac:dyDescent="0.25">
      <c r="A80" s="29">
        <f>A55</f>
        <v>1</v>
      </c>
      <c r="B80" s="30">
        <f>B55</f>
        <v>3</v>
      </c>
      <c r="C80" s="150" t="s">
        <v>4</v>
      </c>
      <c r="D80" s="151"/>
      <c r="E80" s="31"/>
      <c r="F80" s="32">
        <f>F63+F79</f>
        <v>970</v>
      </c>
      <c r="G80" s="32">
        <f>G63+G79</f>
        <v>35.379999999999995</v>
      </c>
      <c r="H80" s="32">
        <f>H63+H79</f>
        <v>38.99</v>
      </c>
      <c r="I80" s="32">
        <f>I63+I79</f>
        <v>154.94</v>
      </c>
      <c r="J80" s="32">
        <f>J63+J79</f>
        <v>1111.8399999999999</v>
      </c>
      <c r="K80" s="32"/>
      <c r="L80" s="32">
        <f>L63+L79</f>
        <v>250</v>
      </c>
    </row>
    <row r="81" spans="1:12" ht="15" x14ac:dyDescent="0.25">
      <c r="A81" s="20">
        <v>1</v>
      </c>
      <c r="B81" s="21">
        <v>4</v>
      </c>
      <c r="C81" s="22" t="s">
        <v>19</v>
      </c>
      <c r="D81" s="5" t="s">
        <v>20</v>
      </c>
      <c r="E81" s="105" t="s">
        <v>119</v>
      </c>
      <c r="F81" s="91">
        <v>150</v>
      </c>
      <c r="G81" s="92">
        <v>3.13</v>
      </c>
      <c r="H81" s="92">
        <v>7.03</v>
      </c>
      <c r="I81" s="92">
        <v>27.21</v>
      </c>
      <c r="J81" s="92">
        <v>182.46</v>
      </c>
      <c r="K81" s="41">
        <v>239</v>
      </c>
      <c r="L81" s="40">
        <v>17.03</v>
      </c>
    </row>
    <row r="82" spans="1:12" ht="25.5" x14ac:dyDescent="0.25">
      <c r="A82" s="23"/>
      <c r="B82" s="15"/>
      <c r="C82" s="11"/>
      <c r="D82" s="8"/>
      <c r="E82" s="106" t="s">
        <v>118</v>
      </c>
      <c r="F82" s="91">
        <v>90</v>
      </c>
      <c r="G82" s="92">
        <v>14.45</v>
      </c>
      <c r="H82" s="92">
        <v>15.08</v>
      </c>
      <c r="I82" s="92">
        <v>19.39</v>
      </c>
      <c r="J82" s="92">
        <v>272.79000000000002</v>
      </c>
      <c r="K82" s="89">
        <v>167</v>
      </c>
      <c r="L82" s="90">
        <v>53.51</v>
      </c>
    </row>
    <row r="83" spans="1:12" ht="26.25" x14ac:dyDescent="0.25">
      <c r="A83" s="23"/>
      <c r="B83" s="15"/>
      <c r="C83" s="11"/>
      <c r="D83" s="6"/>
      <c r="E83" s="107" t="s">
        <v>114</v>
      </c>
      <c r="F83" s="91">
        <v>60</v>
      </c>
      <c r="G83" s="92">
        <v>1.33</v>
      </c>
      <c r="H83" s="92">
        <v>6.61</v>
      </c>
      <c r="I83" s="92">
        <v>2.04</v>
      </c>
      <c r="J83" s="92">
        <v>73.040000000000006</v>
      </c>
      <c r="K83" s="44">
        <v>5</v>
      </c>
      <c r="L83" s="43">
        <v>13.15</v>
      </c>
    </row>
    <row r="84" spans="1:12" ht="15" x14ac:dyDescent="0.25">
      <c r="A84" s="23"/>
      <c r="B84" s="15"/>
      <c r="C84" s="11"/>
      <c r="D84" s="7" t="s">
        <v>21</v>
      </c>
      <c r="E84" s="69" t="s">
        <v>115</v>
      </c>
      <c r="F84" s="84">
        <v>200</v>
      </c>
      <c r="G84" s="85">
        <v>0.11</v>
      </c>
      <c r="H84" s="86">
        <v>0</v>
      </c>
      <c r="I84" s="86">
        <v>21.07</v>
      </c>
      <c r="J84" s="86">
        <v>84.69</v>
      </c>
      <c r="K84" s="44">
        <v>290</v>
      </c>
      <c r="L84" s="43">
        <v>18.329999999999998</v>
      </c>
    </row>
    <row r="85" spans="1:12" ht="15" x14ac:dyDescent="0.25">
      <c r="A85" s="23"/>
      <c r="B85" s="15"/>
      <c r="C85" s="11"/>
      <c r="D85" s="7" t="s">
        <v>22</v>
      </c>
      <c r="E85" s="69" t="s">
        <v>72</v>
      </c>
      <c r="F85" s="52">
        <v>60</v>
      </c>
      <c r="G85" s="53">
        <v>3.7</v>
      </c>
      <c r="H85" s="53">
        <v>1.1000000000000001</v>
      </c>
      <c r="I85" s="53">
        <v>26.5</v>
      </c>
      <c r="J85" s="53">
        <v>123</v>
      </c>
      <c r="K85" s="44"/>
      <c r="L85" s="43">
        <v>2.71</v>
      </c>
    </row>
    <row r="86" spans="1:12" ht="15" x14ac:dyDescent="0.25">
      <c r="A86" s="23"/>
      <c r="B86" s="15"/>
      <c r="C86" s="11"/>
      <c r="D86" s="7" t="s">
        <v>23</v>
      </c>
      <c r="E86" s="108" t="s">
        <v>46</v>
      </c>
      <c r="F86" s="55">
        <v>100</v>
      </c>
      <c r="G86" s="109">
        <v>0.4</v>
      </c>
      <c r="H86" s="109">
        <v>0.4</v>
      </c>
      <c r="I86" s="109">
        <v>9.5</v>
      </c>
      <c r="J86" s="109">
        <v>38</v>
      </c>
      <c r="K86" s="44">
        <v>89</v>
      </c>
      <c r="L86" s="43">
        <v>53.56</v>
      </c>
    </row>
    <row r="87" spans="1:12" ht="15" x14ac:dyDescent="0.25">
      <c r="A87" s="23"/>
      <c r="B87" s="15"/>
      <c r="C87" s="11"/>
      <c r="D87" s="6"/>
      <c r="E87" s="78" t="s">
        <v>116</v>
      </c>
      <c r="F87" s="91">
        <v>20</v>
      </c>
      <c r="G87" s="110">
        <v>4.6399999999999997</v>
      </c>
      <c r="H87" s="110">
        <v>5.9</v>
      </c>
      <c r="I87" s="110">
        <v>0</v>
      </c>
      <c r="J87" s="110">
        <v>72.8</v>
      </c>
      <c r="K87" s="44">
        <v>366</v>
      </c>
      <c r="L87" s="43">
        <v>21.71</v>
      </c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32</v>
      </c>
      <c r="E89" s="9"/>
      <c r="F89" s="19">
        <f>SUM(F81:F88)</f>
        <v>680</v>
      </c>
      <c r="G89" s="19">
        <f t="shared" ref="G89" si="16">SUM(G81:G88)</f>
        <v>27.759999999999994</v>
      </c>
      <c r="H89" s="19">
        <f t="shared" ref="H89" si="17">SUM(H81:H88)</f>
        <v>36.119999999999997</v>
      </c>
      <c r="I89" s="19">
        <f t="shared" ref="I89" si="18">SUM(I81:I88)</f>
        <v>105.71000000000001</v>
      </c>
      <c r="J89" s="19">
        <f t="shared" ref="J89:L89" si="19">SUM(J81:J88)</f>
        <v>846.78</v>
      </c>
      <c r="K89" s="25"/>
      <c r="L89" s="19">
        <f t="shared" si="19"/>
        <v>180</v>
      </c>
    </row>
    <row r="90" spans="1:12" ht="15" x14ac:dyDescent="0.25">
      <c r="A90" s="26">
        <v>1</v>
      </c>
      <c r="B90" s="13">
        <v>4</v>
      </c>
      <c r="C90" s="10" t="s">
        <v>24</v>
      </c>
      <c r="D90" s="7" t="s">
        <v>25</v>
      </c>
      <c r="E90" s="93" t="s">
        <v>117</v>
      </c>
      <c r="F90" s="73">
        <v>60</v>
      </c>
      <c r="G90" s="53">
        <v>0.68</v>
      </c>
      <c r="H90" s="53">
        <v>6.08</v>
      </c>
      <c r="I90" s="53">
        <v>6.92</v>
      </c>
      <c r="J90" s="53">
        <v>85.16</v>
      </c>
      <c r="K90" s="44">
        <v>2</v>
      </c>
      <c r="L90" s="43"/>
    </row>
    <row r="91" spans="1:12" ht="15" x14ac:dyDescent="0.25">
      <c r="A91" s="23"/>
      <c r="B91" s="15"/>
      <c r="C91" s="11"/>
      <c r="D91" s="7" t="s">
        <v>26</v>
      </c>
      <c r="E91" s="98" t="s">
        <v>111</v>
      </c>
      <c r="F91" s="53">
        <v>200</v>
      </c>
      <c r="G91" s="53">
        <v>1.67</v>
      </c>
      <c r="H91" s="53">
        <v>5.0599999999999996</v>
      </c>
      <c r="I91" s="53">
        <v>8.51</v>
      </c>
      <c r="J91" s="53">
        <v>86.26</v>
      </c>
      <c r="K91" s="44">
        <v>63</v>
      </c>
      <c r="L91" s="43"/>
    </row>
    <row r="92" spans="1:12" ht="15" x14ac:dyDescent="0.25">
      <c r="A92" s="23"/>
      <c r="B92" s="15"/>
      <c r="C92" s="11"/>
      <c r="D92" s="7" t="s">
        <v>27</v>
      </c>
      <c r="E92" s="78" t="s">
        <v>120</v>
      </c>
      <c r="F92" s="111">
        <v>100</v>
      </c>
      <c r="G92" s="112">
        <v>17.5</v>
      </c>
      <c r="H92" s="113">
        <v>6.1</v>
      </c>
      <c r="I92" s="112">
        <v>2.99</v>
      </c>
      <c r="J92" s="112">
        <v>136.51</v>
      </c>
      <c r="K92" s="44">
        <v>191</v>
      </c>
      <c r="L92" s="43"/>
    </row>
    <row r="93" spans="1:12" ht="15" x14ac:dyDescent="0.25">
      <c r="A93" s="23"/>
      <c r="B93" s="15"/>
      <c r="C93" s="11"/>
      <c r="D93" s="7" t="s">
        <v>28</v>
      </c>
      <c r="E93" s="69" t="s">
        <v>83</v>
      </c>
      <c r="F93" s="53">
        <v>150</v>
      </c>
      <c r="G93" s="53">
        <v>5.52</v>
      </c>
      <c r="H93" s="53">
        <v>5.29</v>
      </c>
      <c r="I93" s="53">
        <v>35.32</v>
      </c>
      <c r="J93" s="53">
        <v>211.09</v>
      </c>
      <c r="K93" s="44">
        <v>227</v>
      </c>
      <c r="L93" s="43"/>
    </row>
    <row r="94" spans="1:12" ht="15" x14ac:dyDescent="0.25">
      <c r="A94" s="23"/>
      <c r="B94" s="15"/>
      <c r="C94" s="11"/>
      <c r="D94" s="7" t="s">
        <v>29</v>
      </c>
      <c r="E94" s="51" t="s">
        <v>121</v>
      </c>
      <c r="F94" s="57">
        <v>200</v>
      </c>
      <c r="G94" s="58">
        <v>0.16</v>
      </c>
      <c r="H94" s="58">
        <v>0</v>
      </c>
      <c r="I94" s="58">
        <v>14.99</v>
      </c>
      <c r="J94" s="58">
        <v>60.64</v>
      </c>
      <c r="K94" s="44">
        <v>282</v>
      </c>
      <c r="L94" s="43"/>
    </row>
    <row r="95" spans="1:12" ht="15" x14ac:dyDescent="0.25">
      <c r="A95" s="23"/>
      <c r="B95" s="15"/>
      <c r="C95" s="11"/>
      <c r="D95" s="7" t="s">
        <v>30</v>
      </c>
      <c r="E95" s="69" t="s">
        <v>45</v>
      </c>
      <c r="F95" s="52">
        <v>60</v>
      </c>
      <c r="G95" s="53">
        <v>3.7</v>
      </c>
      <c r="H95" s="53">
        <v>1.1000000000000001</v>
      </c>
      <c r="I95" s="53">
        <v>26.5</v>
      </c>
      <c r="J95" s="53">
        <v>123</v>
      </c>
      <c r="K95" s="44"/>
      <c r="L95" s="43"/>
    </row>
    <row r="96" spans="1:12" ht="15" x14ac:dyDescent="0.25">
      <c r="A96" s="23"/>
      <c r="B96" s="15"/>
      <c r="C96" s="11"/>
      <c r="D96" s="7" t="s">
        <v>31</v>
      </c>
      <c r="E96" s="69" t="s">
        <v>48</v>
      </c>
      <c r="F96" s="53">
        <v>50</v>
      </c>
      <c r="G96" s="53">
        <v>1.88</v>
      </c>
      <c r="H96" s="53">
        <v>0.24</v>
      </c>
      <c r="I96" s="53">
        <v>19.8</v>
      </c>
      <c r="J96" s="53">
        <v>84</v>
      </c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32</v>
      </c>
      <c r="E99" s="9"/>
      <c r="F99" s="19">
        <f>SUM(F90:F98)</f>
        <v>820</v>
      </c>
      <c r="G99" s="19">
        <f t="shared" ref="G99:J99" si="20">SUM(G90:G98)</f>
        <v>31.11</v>
      </c>
      <c r="H99" s="19">
        <f t="shared" si="20"/>
        <v>23.87</v>
      </c>
      <c r="I99" s="19">
        <f t="shared" si="20"/>
        <v>115.03</v>
      </c>
      <c r="J99" s="19">
        <f t="shared" si="20"/>
        <v>786.66</v>
      </c>
      <c r="K99" s="25"/>
      <c r="L99" s="19">
        <f t="shared" ref="L99" si="21">SUM(L90:L98)</f>
        <v>0</v>
      </c>
    </row>
    <row r="100" spans="1:12" ht="15" x14ac:dyDescent="0.25">
      <c r="A100" s="26">
        <f>A81</f>
        <v>1</v>
      </c>
      <c r="B100" s="13">
        <f>B81</f>
        <v>4</v>
      </c>
      <c r="C100" s="67" t="s">
        <v>53</v>
      </c>
      <c r="D100" s="7" t="s">
        <v>113</v>
      </c>
      <c r="E100" s="69" t="s">
        <v>54</v>
      </c>
      <c r="F100" s="52">
        <v>70</v>
      </c>
      <c r="G100" s="53">
        <v>4.4400000000000004</v>
      </c>
      <c r="H100" s="53">
        <v>3.12</v>
      </c>
      <c r="I100" s="53">
        <v>45</v>
      </c>
      <c r="J100" s="114">
        <v>243.6</v>
      </c>
      <c r="K100" s="44"/>
      <c r="L100" s="43">
        <v>14.83</v>
      </c>
    </row>
    <row r="101" spans="1:12" ht="15" x14ac:dyDescent="0.25">
      <c r="A101" s="23"/>
      <c r="B101" s="15"/>
      <c r="C101" s="11"/>
      <c r="D101" s="68" t="s">
        <v>23</v>
      </c>
      <c r="E101" s="69" t="s">
        <v>59</v>
      </c>
      <c r="F101" s="52">
        <v>60</v>
      </c>
      <c r="G101" s="53">
        <v>0.28000000000000003</v>
      </c>
      <c r="H101" s="53">
        <v>0.28000000000000003</v>
      </c>
      <c r="I101" s="53">
        <v>6.86</v>
      </c>
      <c r="J101" s="53">
        <v>32.200000000000003</v>
      </c>
      <c r="K101" s="44">
        <v>89</v>
      </c>
      <c r="L101" s="43">
        <v>26.46</v>
      </c>
    </row>
    <row r="102" spans="1:12" ht="15" x14ac:dyDescent="0.25">
      <c r="A102" s="23"/>
      <c r="B102" s="15"/>
      <c r="C102" s="11"/>
      <c r="D102" s="68" t="s">
        <v>29</v>
      </c>
      <c r="E102" s="69" t="s">
        <v>73</v>
      </c>
      <c r="F102" s="52">
        <v>200</v>
      </c>
      <c r="G102" s="53">
        <v>2</v>
      </c>
      <c r="H102" s="53">
        <v>0.2</v>
      </c>
      <c r="I102" s="53">
        <v>5.8</v>
      </c>
      <c r="J102" s="53">
        <v>36</v>
      </c>
      <c r="K102" s="44">
        <v>293</v>
      </c>
      <c r="L102" s="43">
        <v>28.71</v>
      </c>
    </row>
    <row r="103" spans="1:12" ht="15" x14ac:dyDescent="0.25">
      <c r="A103" s="23"/>
      <c r="B103" s="15"/>
      <c r="C103" s="11"/>
      <c r="D103" s="6"/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6"/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4"/>
      <c r="B105" s="17"/>
      <c r="C105" s="8"/>
      <c r="D105" s="18" t="s">
        <v>32</v>
      </c>
      <c r="E105" s="9"/>
      <c r="F105" s="19">
        <f>SUM(F100:F104)</f>
        <v>330</v>
      </c>
      <c r="G105" s="19">
        <f>SUM(G100:G104)</f>
        <v>6.7200000000000006</v>
      </c>
      <c r="H105" s="19">
        <f>SUM(H100:H104)</f>
        <v>3.6000000000000005</v>
      </c>
      <c r="I105" s="19">
        <f>SUM(I100:I104)</f>
        <v>57.66</v>
      </c>
      <c r="J105" s="19">
        <f>SUM(J100:J104)</f>
        <v>311.8</v>
      </c>
      <c r="K105" s="25"/>
      <c r="L105" s="19">
        <f>SUM(L100:L104)</f>
        <v>70</v>
      </c>
    </row>
    <row r="106" spans="1:12" ht="15.75" customHeight="1" thickBot="1" x14ac:dyDescent="0.25">
      <c r="A106" s="29">
        <f>A81</f>
        <v>1</v>
      </c>
      <c r="B106" s="30">
        <f>B81</f>
        <v>4</v>
      </c>
      <c r="C106" s="150" t="s">
        <v>4</v>
      </c>
      <c r="D106" s="151"/>
      <c r="E106" s="31"/>
      <c r="F106" s="32">
        <f>F89+F105</f>
        <v>1010</v>
      </c>
      <c r="G106" s="32">
        <f>G89+G105</f>
        <v>34.479999999999997</v>
      </c>
      <c r="H106" s="32">
        <f>H89+H105</f>
        <v>39.72</v>
      </c>
      <c r="I106" s="32">
        <f>I89+I105</f>
        <v>163.37</v>
      </c>
      <c r="J106" s="32">
        <f>J89+J105</f>
        <v>1158.58</v>
      </c>
      <c r="K106" s="32"/>
      <c r="L106" s="32">
        <f>L89+L105</f>
        <v>250</v>
      </c>
    </row>
    <row r="107" spans="1:12" ht="15" x14ac:dyDescent="0.25">
      <c r="A107" s="20">
        <v>1</v>
      </c>
      <c r="B107" s="21">
        <v>5</v>
      </c>
      <c r="C107" s="22" t="s">
        <v>19</v>
      </c>
      <c r="D107" s="5" t="s">
        <v>20</v>
      </c>
      <c r="E107" s="78" t="s">
        <v>74</v>
      </c>
      <c r="F107" s="91">
        <v>150</v>
      </c>
      <c r="G107" s="92">
        <v>26.57</v>
      </c>
      <c r="H107" s="115">
        <v>32.380000000000003</v>
      </c>
      <c r="I107" s="92">
        <v>29.32</v>
      </c>
      <c r="J107" s="92">
        <v>533.63</v>
      </c>
      <c r="K107" s="41">
        <v>211</v>
      </c>
      <c r="L107" s="40">
        <v>104.6</v>
      </c>
    </row>
    <row r="108" spans="1:12" ht="15" x14ac:dyDescent="0.25">
      <c r="A108" s="23"/>
      <c r="B108" s="15"/>
      <c r="C108" s="11"/>
      <c r="D108" s="6"/>
      <c r="E108" s="105" t="s">
        <v>75</v>
      </c>
      <c r="F108" s="91">
        <v>60</v>
      </c>
      <c r="G108" s="92">
        <v>2.7</v>
      </c>
      <c r="H108" s="92">
        <v>2.82</v>
      </c>
      <c r="I108" s="92">
        <v>4.9800000000000004</v>
      </c>
      <c r="J108" s="92">
        <v>56.4</v>
      </c>
      <c r="K108" s="44">
        <v>27</v>
      </c>
      <c r="L108" s="43">
        <v>10.06</v>
      </c>
    </row>
    <row r="109" spans="1:12" ht="15" x14ac:dyDescent="0.25">
      <c r="A109" s="23"/>
      <c r="B109" s="15"/>
      <c r="C109" s="11"/>
      <c r="D109" s="7" t="s">
        <v>21</v>
      </c>
      <c r="E109" s="69" t="s">
        <v>76</v>
      </c>
      <c r="F109" s="57">
        <v>200</v>
      </c>
      <c r="G109" s="58">
        <v>3.77</v>
      </c>
      <c r="H109" s="58">
        <v>3.93</v>
      </c>
      <c r="I109" s="58">
        <v>10.98</v>
      </c>
      <c r="J109" s="58">
        <v>97.82</v>
      </c>
      <c r="K109" s="44">
        <v>269</v>
      </c>
      <c r="L109" s="43">
        <v>16.28</v>
      </c>
    </row>
    <row r="110" spans="1:12" ht="15" x14ac:dyDescent="0.25">
      <c r="A110" s="23"/>
      <c r="B110" s="15"/>
      <c r="C110" s="11"/>
      <c r="D110" s="7" t="s">
        <v>22</v>
      </c>
      <c r="E110" s="69" t="s">
        <v>45</v>
      </c>
      <c r="F110" s="55">
        <v>50</v>
      </c>
      <c r="G110" s="53">
        <v>3.08</v>
      </c>
      <c r="H110" s="53">
        <v>0.91</v>
      </c>
      <c r="I110" s="53">
        <v>22.08</v>
      </c>
      <c r="J110" s="53">
        <v>102.5</v>
      </c>
      <c r="K110" s="44"/>
      <c r="L110" s="43">
        <v>2.25</v>
      </c>
    </row>
    <row r="111" spans="1:12" ht="15" x14ac:dyDescent="0.25">
      <c r="A111" s="23"/>
      <c r="B111" s="15"/>
      <c r="C111" s="11"/>
      <c r="D111" s="7" t="s">
        <v>23</v>
      </c>
      <c r="E111" s="108" t="s">
        <v>59</v>
      </c>
      <c r="F111" s="55">
        <v>100</v>
      </c>
      <c r="G111" s="109">
        <v>0.4</v>
      </c>
      <c r="H111" s="109">
        <v>0.4</v>
      </c>
      <c r="I111" s="109">
        <v>9.5</v>
      </c>
      <c r="J111" s="109">
        <v>38</v>
      </c>
      <c r="K111" s="44">
        <v>89</v>
      </c>
      <c r="L111" s="43">
        <v>46.81</v>
      </c>
    </row>
    <row r="112" spans="1:12" ht="15" x14ac:dyDescent="0.25">
      <c r="A112" s="23"/>
      <c r="B112" s="15"/>
      <c r="C112" s="11"/>
      <c r="D112" s="6"/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6"/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4"/>
      <c r="B114" s="17"/>
      <c r="C114" s="8"/>
      <c r="D114" s="18" t="s">
        <v>32</v>
      </c>
      <c r="E114" s="9"/>
      <c r="F114" s="19">
        <f>SUM(F107:F113)</f>
        <v>560</v>
      </c>
      <c r="G114" s="19">
        <f t="shared" ref="G114" si="22">SUM(G107:G113)</f>
        <v>36.519999999999996</v>
      </c>
      <c r="H114" s="19">
        <f t="shared" ref="H114" si="23">SUM(H107:H113)</f>
        <v>40.44</v>
      </c>
      <c r="I114" s="19">
        <f t="shared" ref="I114" si="24">SUM(I107:I113)</f>
        <v>76.86</v>
      </c>
      <c r="J114" s="19">
        <f t="shared" ref="J114:L114" si="25">SUM(J107:J113)</f>
        <v>828.34999999999991</v>
      </c>
      <c r="K114" s="25"/>
      <c r="L114" s="19">
        <f t="shared" si="25"/>
        <v>180</v>
      </c>
    </row>
    <row r="115" spans="1:12" ht="26.25" x14ac:dyDescent="0.25">
      <c r="A115" s="26">
        <v>1</v>
      </c>
      <c r="B115" s="13">
        <v>5</v>
      </c>
      <c r="C115" s="10" t="s">
        <v>24</v>
      </c>
      <c r="D115" s="7" t="s">
        <v>25</v>
      </c>
      <c r="E115" s="93" t="s">
        <v>77</v>
      </c>
      <c r="F115" s="74">
        <v>60</v>
      </c>
      <c r="G115" s="53">
        <v>0.42</v>
      </c>
      <c r="H115" s="53">
        <v>0.12</v>
      </c>
      <c r="I115" s="53">
        <v>2.95</v>
      </c>
      <c r="J115" s="53">
        <v>13.8</v>
      </c>
      <c r="K115" s="44">
        <v>20</v>
      </c>
      <c r="L115" s="43"/>
    </row>
    <row r="116" spans="1:12" ht="15" x14ac:dyDescent="0.25">
      <c r="A116" s="23"/>
      <c r="B116" s="15"/>
      <c r="C116" s="11"/>
      <c r="D116" s="7" t="s">
        <v>26</v>
      </c>
      <c r="E116" s="98" t="s">
        <v>78</v>
      </c>
      <c r="F116" s="74">
        <v>200</v>
      </c>
      <c r="G116" s="74">
        <v>4.0199999999999996</v>
      </c>
      <c r="H116" s="74">
        <v>9.0399999999999991</v>
      </c>
      <c r="I116" s="74">
        <v>25.9</v>
      </c>
      <c r="J116" s="74">
        <v>119.68</v>
      </c>
      <c r="K116" s="44">
        <v>42</v>
      </c>
      <c r="L116" s="43"/>
    </row>
    <row r="117" spans="1:12" ht="15" x14ac:dyDescent="0.25">
      <c r="A117" s="23"/>
      <c r="B117" s="15"/>
      <c r="C117" s="11"/>
      <c r="D117" s="7" t="s">
        <v>27</v>
      </c>
      <c r="E117" s="98" t="s">
        <v>79</v>
      </c>
      <c r="F117" s="53">
        <v>100</v>
      </c>
      <c r="G117" s="53">
        <v>11.45</v>
      </c>
      <c r="H117" s="53">
        <v>14.12</v>
      </c>
      <c r="I117" s="53">
        <v>13.21</v>
      </c>
      <c r="J117" s="53">
        <v>225.68</v>
      </c>
      <c r="K117" s="44">
        <v>184</v>
      </c>
      <c r="L117" s="43"/>
    </row>
    <row r="118" spans="1:12" ht="15" x14ac:dyDescent="0.25">
      <c r="A118" s="23"/>
      <c r="B118" s="15"/>
      <c r="C118" s="11"/>
      <c r="D118" s="7" t="s">
        <v>28</v>
      </c>
      <c r="E118" s="79" t="s">
        <v>80</v>
      </c>
      <c r="F118" s="53">
        <v>150</v>
      </c>
      <c r="G118" s="53">
        <v>9.27</v>
      </c>
      <c r="H118" s="88">
        <v>5.32</v>
      </c>
      <c r="I118" s="53">
        <v>37.200000000000003</v>
      </c>
      <c r="J118" s="53">
        <v>231.78</v>
      </c>
      <c r="K118" s="44">
        <v>221</v>
      </c>
      <c r="L118" s="43"/>
    </row>
    <row r="119" spans="1:12" ht="15" x14ac:dyDescent="0.25">
      <c r="A119" s="23"/>
      <c r="B119" s="15"/>
      <c r="C119" s="11"/>
      <c r="D119" s="7" t="s">
        <v>29</v>
      </c>
      <c r="E119" s="51" t="s">
        <v>52</v>
      </c>
      <c r="F119" s="57">
        <v>200</v>
      </c>
      <c r="G119" s="58">
        <v>0.16</v>
      </c>
      <c r="H119" s="58">
        <v>0</v>
      </c>
      <c r="I119" s="58">
        <v>14.99</v>
      </c>
      <c r="J119" s="58">
        <v>60.64</v>
      </c>
      <c r="K119" s="44">
        <v>282</v>
      </c>
      <c r="L119" s="43"/>
    </row>
    <row r="120" spans="1:12" ht="15" x14ac:dyDescent="0.25">
      <c r="A120" s="23"/>
      <c r="B120" s="15"/>
      <c r="C120" s="11"/>
      <c r="D120" s="7" t="s">
        <v>30</v>
      </c>
      <c r="E120" s="69" t="s">
        <v>45</v>
      </c>
      <c r="F120" s="53">
        <v>60</v>
      </c>
      <c r="G120" s="53">
        <v>3.7</v>
      </c>
      <c r="H120" s="53">
        <v>1.1000000000000001</v>
      </c>
      <c r="I120" s="53">
        <v>26.5</v>
      </c>
      <c r="J120" s="53">
        <v>123</v>
      </c>
      <c r="K120" s="44"/>
      <c r="L120" s="43"/>
    </row>
    <row r="121" spans="1:12" ht="15" x14ac:dyDescent="0.25">
      <c r="A121" s="23"/>
      <c r="B121" s="15"/>
      <c r="C121" s="11"/>
      <c r="D121" s="7" t="s">
        <v>31</v>
      </c>
      <c r="E121" s="69" t="s">
        <v>48</v>
      </c>
      <c r="F121" s="53">
        <v>50</v>
      </c>
      <c r="G121" s="53">
        <v>1.88</v>
      </c>
      <c r="H121" s="53">
        <v>0.24</v>
      </c>
      <c r="I121" s="53">
        <v>19.8</v>
      </c>
      <c r="J121" s="53">
        <v>84</v>
      </c>
      <c r="K121" s="44"/>
      <c r="L121" s="43"/>
    </row>
    <row r="122" spans="1:12" ht="15" x14ac:dyDescent="0.25">
      <c r="A122" s="23"/>
      <c r="B122" s="15"/>
      <c r="C122" s="11"/>
      <c r="D122" s="6"/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23"/>
      <c r="B123" s="15"/>
      <c r="C123" s="11"/>
      <c r="D123" s="6"/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24"/>
      <c r="B124" s="17"/>
      <c r="C124" s="8"/>
      <c r="D124" s="18" t="s">
        <v>32</v>
      </c>
      <c r="E124" s="9"/>
      <c r="F124" s="19">
        <f>SUM(F115:F123)</f>
        <v>820</v>
      </c>
      <c r="G124" s="19">
        <f t="shared" ref="G124:J124" si="26">SUM(G115:G123)</f>
        <v>30.899999999999995</v>
      </c>
      <c r="H124" s="19">
        <f t="shared" si="26"/>
        <v>29.939999999999998</v>
      </c>
      <c r="I124" s="19">
        <f t="shared" si="26"/>
        <v>140.55000000000001</v>
      </c>
      <c r="J124" s="19">
        <f t="shared" si="26"/>
        <v>858.58</v>
      </c>
      <c r="K124" s="25"/>
      <c r="L124" s="19">
        <f t="shared" ref="L124" si="27">SUM(L115:L123)</f>
        <v>0</v>
      </c>
    </row>
    <row r="125" spans="1:12" ht="15" x14ac:dyDescent="0.25">
      <c r="A125" s="26">
        <f>A107</f>
        <v>1</v>
      </c>
      <c r="B125" s="13">
        <f>B107</f>
        <v>5</v>
      </c>
      <c r="C125" s="67" t="s">
        <v>53</v>
      </c>
      <c r="D125" s="7"/>
      <c r="E125" s="78" t="s">
        <v>81</v>
      </c>
      <c r="F125" s="84">
        <v>40</v>
      </c>
      <c r="G125" s="116">
        <v>2.25</v>
      </c>
      <c r="H125" s="58">
        <v>0.75</v>
      </c>
      <c r="I125" s="58">
        <v>21.5</v>
      </c>
      <c r="J125" s="58">
        <v>144</v>
      </c>
      <c r="K125" s="44"/>
      <c r="L125" s="43">
        <v>27.37</v>
      </c>
    </row>
    <row r="126" spans="1:12" ht="15" x14ac:dyDescent="0.25">
      <c r="A126" s="23"/>
      <c r="B126" s="15"/>
      <c r="C126" s="11"/>
      <c r="D126" s="68" t="s">
        <v>29</v>
      </c>
      <c r="E126" s="69" t="s">
        <v>55</v>
      </c>
      <c r="F126" s="52">
        <v>200</v>
      </c>
      <c r="G126" s="53">
        <v>5.59</v>
      </c>
      <c r="H126" s="53">
        <v>6.38</v>
      </c>
      <c r="I126" s="53">
        <v>9.3800000000000008</v>
      </c>
      <c r="J126" s="53">
        <v>117.31</v>
      </c>
      <c r="K126" s="44">
        <v>288</v>
      </c>
      <c r="L126" s="43">
        <v>28.71</v>
      </c>
    </row>
    <row r="127" spans="1:12" ht="15" x14ac:dyDescent="0.25">
      <c r="A127" s="23"/>
      <c r="B127" s="15"/>
      <c r="C127" s="11"/>
      <c r="D127" s="147" t="s">
        <v>113</v>
      </c>
      <c r="E127" s="69" t="s">
        <v>82</v>
      </c>
      <c r="F127" s="53">
        <v>60</v>
      </c>
      <c r="G127" s="53">
        <v>19.7</v>
      </c>
      <c r="H127" s="53">
        <v>1.77</v>
      </c>
      <c r="I127" s="53">
        <v>31.9</v>
      </c>
      <c r="J127" s="53">
        <v>205.2</v>
      </c>
      <c r="K127" s="44"/>
      <c r="L127" s="43">
        <v>13.92</v>
      </c>
    </row>
    <row r="128" spans="1:12" ht="15" x14ac:dyDescent="0.25">
      <c r="A128" s="23"/>
      <c r="B128" s="15"/>
      <c r="C128" s="11"/>
      <c r="D128" s="6"/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23"/>
      <c r="B129" s="15"/>
      <c r="C129" s="11"/>
      <c r="D129" s="6"/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24"/>
      <c r="B130" s="17"/>
      <c r="C130" s="8"/>
      <c r="D130" s="18" t="s">
        <v>32</v>
      </c>
      <c r="E130" s="9"/>
      <c r="F130" s="19">
        <f>SUM(F125:F129)</f>
        <v>300</v>
      </c>
      <c r="G130" s="19">
        <f>SUM(G125:G129)</f>
        <v>27.54</v>
      </c>
      <c r="H130" s="19">
        <f>SUM(H125:H129)</f>
        <v>8.9</v>
      </c>
      <c r="I130" s="19">
        <f>SUM(I125:I129)</f>
        <v>62.78</v>
      </c>
      <c r="J130" s="19">
        <f>SUM(J125:J129)</f>
        <v>466.51</v>
      </c>
      <c r="K130" s="25"/>
      <c r="L130" s="19">
        <f>SUM(L125:L129)</f>
        <v>70</v>
      </c>
    </row>
    <row r="131" spans="1:12" ht="15.75" customHeight="1" thickBot="1" x14ac:dyDescent="0.25">
      <c r="A131" s="29">
        <f>A107</f>
        <v>1</v>
      </c>
      <c r="B131" s="30">
        <f>B107</f>
        <v>5</v>
      </c>
      <c r="C131" s="150" t="s">
        <v>4</v>
      </c>
      <c r="D131" s="151"/>
      <c r="E131" s="31"/>
      <c r="F131" s="32">
        <f>F114+F130</f>
        <v>860</v>
      </c>
      <c r="G131" s="32">
        <f>G114+G130</f>
        <v>64.06</v>
      </c>
      <c r="H131" s="32">
        <f>H114+H130</f>
        <v>49.339999999999996</v>
      </c>
      <c r="I131" s="32">
        <f>I114+I130</f>
        <v>139.63999999999999</v>
      </c>
      <c r="J131" s="32">
        <f>J114+J130</f>
        <v>1294.8599999999999</v>
      </c>
      <c r="K131" s="32"/>
      <c r="L131" s="32">
        <f>L114+L130</f>
        <v>250</v>
      </c>
    </row>
    <row r="132" spans="1:12" ht="15" x14ac:dyDescent="0.25">
      <c r="A132" s="20">
        <v>2</v>
      </c>
      <c r="B132" s="21">
        <v>1</v>
      </c>
      <c r="C132" s="22" t="s">
        <v>19</v>
      </c>
      <c r="D132" s="5" t="s">
        <v>20</v>
      </c>
      <c r="E132" s="51" t="s">
        <v>51</v>
      </c>
      <c r="F132" s="55">
        <v>100</v>
      </c>
      <c r="G132" s="53">
        <v>13.95</v>
      </c>
      <c r="H132" s="53">
        <v>15.77</v>
      </c>
      <c r="I132" s="53">
        <v>9.52</v>
      </c>
      <c r="J132" s="53">
        <v>235.71</v>
      </c>
      <c r="K132" s="41">
        <v>209</v>
      </c>
      <c r="L132" s="40">
        <v>73.650000000000006</v>
      </c>
    </row>
    <row r="133" spans="1:12" ht="15" x14ac:dyDescent="0.25">
      <c r="A133" s="23"/>
      <c r="B133" s="15"/>
      <c r="C133" s="11"/>
      <c r="D133" s="8"/>
      <c r="E133" s="69" t="s">
        <v>83</v>
      </c>
      <c r="F133" s="58">
        <v>150</v>
      </c>
      <c r="G133" s="58">
        <v>5.52</v>
      </c>
      <c r="H133" s="58">
        <v>5.3</v>
      </c>
      <c r="I133" s="58">
        <v>35.32</v>
      </c>
      <c r="J133" s="58">
        <v>201.09</v>
      </c>
      <c r="K133" s="89">
        <v>227</v>
      </c>
      <c r="L133" s="90">
        <v>9.2200000000000006</v>
      </c>
    </row>
    <row r="134" spans="1:12" ht="15" x14ac:dyDescent="0.25">
      <c r="A134" s="23"/>
      <c r="B134" s="15"/>
      <c r="C134" s="11"/>
      <c r="D134" s="6"/>
      <c r="E134" s="117" t="s">
        <v>84</v>
      </c>
      <c r="F134" s="112">
        <v>60</v>
      </c>
      <c r="G134" s="112">
        <v>0.6</v>
      </c>
      <c r="H134" s="112">
        <v>6.1</v>
      </c>
      <c r="I134" s="112">
        <v>2.76</v>
      </c>
      <c r="J134" s="112">
        <v>68.349999999999994</v>
      </c>
      <c r="K134" s="44">
        <v>22</v>
      </c>
      <c r="L134" s="43">
        <v>23.67</v>
      </c>
    </row>
    <row r="135" spans="1:12" ht="15" x14ac:dyDescent="0.25">
      <c r="A135" s="23"/>
      <c r="B135" s="15"/>
      <c r="C135" s="11"/>
      <c r="D135" s="7" t="s">
        <v>21</v>
      </c>
      <c r="E135" s="80" t="s">
        <v>66</v>
      </c>
      <c r="F135" s="84">
        <v>200</v>
      </c>
      <c r="G135" s="58">
        <v>1.4</v>
      </c>
      <c r="H135" s="58">
        <v>1.6</v>
      </c>
      <c r="I135" s="58">
        <v>17.350000000000001</v>
      </c>
      <c r="J135" s="58">
        <v>89.32</v>
      </c>
      <c r="K135" s="44">
        <v>287</v>
      </c>
      <c r="L135" s="43">
        <v>17.579999999999998</v>
      </c>
    </row>
    <row r="136" spans="1:12" ht="15" x14ac:dyDescent="0.25">
      <c r="A136" s="23"/>
      <c r="B136" s="15"/>
      <c r="C136" s="11"/>
      <c r="D136" s="7" t="s">
        <v>22</v>
      </c>
      <c r="E136" s="78" t="s">
        <v>45</v>
      </c>
      <c r="F136" s="118">
        <v>50</v>
      </c>
      <c r="G136" s="119">
        <v>3.08</v>
      </c>
      <c r="H136" s="119">
        <v>0.91</v>
      </c>
      <c r="I136" s="119">
        <v>22.08</v>
      </c>
      <c r="J136" s="119">
        <v>102.5</v>
      </c>
      <c r="K136" s="44"/>
      <c r="L136" s="43">
        <v>2.25</v>
      </c>
    </row>
    <row r="137" spans="1:12" ht="15" x14ac:dyDescent="0.25">
      <c r="A137" s="23"/>
      <c r="B137" s="15"/>
      <c r="C137" s="11"/>
      <c r="D137" s="7" t="s">
        <v>23</v>
      </c>
      <c r="E137" s="69" t="s">
        <v>59</v>
      </c>
      <c r="F137" s="84">
        <v>100</v>
      </c>
      <c r="G137" s="58">
        <v>0.4</v>
      </c>
      <c r="H137" s="116">
        <v>0.4</v>
      </c>
      <c r="I137" s="58">
        <v>9.5</v>
      </c>
      <c r="J137" s="58">
        <v>38</v>
      </c>
      <c r="K137" s="44">
        <v>89</v>
      </c>
      <c r="L137" s="43">
        <v>31.92</v>
      </c>
    </row>
    <row r="138" spans="1:12" ht="15" x14ac:dyDescent="0.25">
      <c r="A138" s="23"/>
      <c r="B138" s="15"/>
      <c r="C138" s="11"/>
      <c r="D138" s="6"/>
      <c r="E138" s="78" t="s">
        <v>43</v>
      </c>
      <c r="F138" s="91">
        <v>20</v>
      </c>
      <c r="G138" s="110">
        <v>4.6399999999999997</v>
      </c>
      <c r="H138" s="110">
        <v>5.9</v>
      </c>
      <c r="I138" s="110">
        <v>0</v>
      </c>
      <c r="J138" s="110">
        <v>72.8</v>
      </c>
      <c r="K138" s="44">
        <v>366</v>
      </c>
      <c r="L138" s="43">
        <v>21.71</v>
      </c>
    </row>
    <row r="139" spans="1:12" ht="15" x14ac:dyDescent="0.25">
      <c r="A139" s="23"/>
      <c r="B139" s="15"/>
      <c r="C139" s="11"/>
      <c r="D139" s="6"/>
      <c r="E139" s="42"/>
      <c r="F139" s="43"/>
      <c r="G139" s="43"/>
      <c r="H139" s="43"/>
      <c r="I139" s="43"/>
      <c r="J139" s="43"/>
      <c r="K139" s="44"/>
      <c r="L139" s="43"/>
    </row>
    <row r="140" spans="1:12" ht="15" x14ac:dyDescent="0.25">
      <c r="A140" s="24"/>
      <c r="B140" s="17"/>
      <c r="C140" s="8"/>
      <c r="D140" s="18" t="s">
        <v>32</v>
      </c>
      <c r="E140" s="9"/>
      <c r="F140" s="19">
        <f>SUM(F132:F139)</f>
        <v>680</v>
      </c>
      <c r="G140" s="19">
        <f t="shared" ref="G140:J140" si="28">SUM(G132:G139)</f>
        <v>29.589999999999996</v>
      </c>
      <c r="H140" s="19">
        <f t="shared" si="28"/>
        <v>35.980000000000004</v>
      </c>
      <c r="I140" s="19">
        <f t="shared" si="28"/>
        <v>96.53</v>
      </c>
      <c r="J140" s="19">
        <f t="shared" si="28"/>
        <v>807.77</v>
      </c>
      <c r="K140" s="25"/>
      <c r="L140" s="19">
        <f t="shared" ref="L140" si="29">SUM(L132:L139)</f>
        <v>180.00000000000003</v>
      </c>
    </row>
    <row r="141" spans="1:12" ht="15" x14ac:dyDescent="0.25">
      <c r="A141" s="26">
        <v>2</v>
      </c>
      <c r="B141" s="13">
        <v>1</v>
      </c>
      <c r="C141" s="10" t="s">
        <v>24</v>
      </c>
      <c r="D141" s="7" t="s">
        <v>25</v>
      </c>
      <c r="E141" s="120" t="s">
        <v>75</v>
      </c>
      <c r="F141" s="111">
        <v>60</v>
      </c>
      <c r="G141" s="121">
        <v>2.7</v>
      </c>
      <c r="H141" s="122">
        <v>2.82</v>
      </c>
      <c r="I141" s="122">
        <v>4.9800000000000004</v>
      </c>
      <c r="J141" s="122">
        <v>56.4</v>
      </c>
      <c r="K141" s="44">
        <v>27</v>
      </c>
      <c r="L141" s="43"/>
    </row>
    <row r="142" spans="1:12" ht="15" x14ac:dyDescent="0.25">
      <c r="A142" s="23"/>
      <c r="B142" s="15"/>
      <c r="C142" s="11"/>
      <c r="D142" s="7" t="s">
        <v>26</v>
      </c>
      <c r="E142" s="78" t="s">
        <v>85</v>
      </c>
      <c r="F142" s="111">
        <v>200</v>
      </c>
      <c r="G142" s="122">
        <v>1.54</v>
      </c>
      <c r="H142" s="122">
        <v>5.07</v>
      </c>
      <c r="I142" s="122">
        <v>8.0399999999999991</v>
      </c>
      <c r="J142" s="122">
        <v>83.33</v>
      </c>
      <c r="K142" s="44">
        <v>35</v>
      </c>
      <c r="L142" s="43"/>
    </row>
    <row r="143" spans="1:12" ht="15" x14ac:dyDescent="0.25">
      <c r="A143" s="23"/>
      <c r="B143" s="15"/>
      <c r="C143" s="11"/>
      <c r="D143" s="7" t="s">
        <v>27</v>
      </c>
      <c r="E143" s="78" t="s">
        <v>86</v>
      </c>
      <c r="F143" s="100">
        <v>100</v>
      </c>
      <c r="G143" s="112">
        <v>15.7</v>
      </c>
      <c r="H143" s="112">
        <v>9.4</v>
      </c>
      <c r="I143" s="112">
        <v>3.3</v>
      </c>
      <c r="J143" s="112">
        <v>169</v>
      </c>
      <c r="K143" s="44">
        <v>213</v>
      </c>
      <c r="L143" s="43"/>
    </row>
    <row r="144" spans="1:12" ht="15" x14ac:dyDescent="0.25">
      <c r="A144" s="23"/>
      <c r="B144" s="15"/>
      <c r="C144" s="11"/>
      <c r="D144" s="7" t="s">
        <v>28</v>
      </c>
      <c r="E144" s="105" t="s">
        <v>87</v>
      </c>
      <c r="F144" s="100">
        <v>150</v>
      </c>
      <c r="G144" s="112">
        <v>3.88</v>
      </c>
      <c r="H144" s="112">
        <v>5.08</v>
      </c>
      <c r="I144" s="112">
        <v>40.270000000000003</v>
      </c>
      <c r="J144" s="112">
        <v>225.18</v>
      </c>
      <c r="K144" s="44">
        <v>224</v>
      </c>
      <c r="L144" s="43"/>
    </row>
    <row r="145" spans="1:12" ht="15" x14ac:dyDescent="0.25">
      <c r="A145" s="23"/>
      <c r="B145" s="15"/>
      <c r="C145" s="11"/>
      <c r="D145" s="7" t="s">
        <v>29</v>
      </c>
      <c r="E145" s="99" t="s">
        <v>71</v>
      </c>
      <c r="F145" s="100">
        <v>200</v>
      </c>
      <c r="G145" s="101">
        <v>0.11</v>
      </c>
      <c r="H145" s="101">
        <v>0</v>
      </c>
      <c r="I145" s="101">
        <v>25.83</v>
      </c>
      <c r="J145" s="101">
        <v>103.74</v>
      </c>
      <c r="K145" s="44">
        <v>273</v>
      </c>
      <c r="L145" s="43"/>
    </row>
    <row r="146" spans="1:12" ht="15" x14ac:dyDescent="0.25">
      <c r="A146" s="23"/>
      <c r="B146" s="15"/>
      <c r="C146" s="11"/>
      <c r="D146" s="7" t="s">
        <v>30</v>
      </c>
      <c r="E146" s="69" t="s">
        <v>45</v>
      </c>
      <c r="F146" s="57">
        <v>60</v>
      </c>
      <c r="G146" s="58">
        <v>3.7</v>
      </c>
      <c r="H146" s="58">
        <v>1.1000000000000001</v>
      </c>
      <c r="I146" s="58">
        <v>26.5</v>
      </c>
      <c r="J146" s="58">
        <v>123</v>
      </c>
      <c r="K146" s="44"/>
      <c r="L146" s="43"/>
    </row>
    <row r="147" spans="1:12" ht="15" x14ac:dyDescent="0.25">
      <c r="A147" s="23"/>
      <c r="B147" s="15"/>
      <c r="C147" s="11"/>
      <c r="D147" s="7" t="s">
        <v>31</v>
      </c>
      <c r="E147" s="78" t="s">
        <v>48</v>
      </c>
      <c r="F147" s="100">
        <v>50</v>
      </c>
      <c r="G147" s="112">
        <v>1.88</v>
      </c>
      <c r="H147" s="113">
        <v>0.24</v>
      </c>
      <c r="I147" s="112">
        <v>19.8</v>
      </c>
      <c r="J147" s="112">
        <v>84</v>
      </c>
      <c r="K147" s="44"/>
      <c r="L147" s="43"/>
    </row>
    <row r="148" spans="1:12" ht="15" x14ac:dyDescent="0.25">
      <c r="A148" s="23"/>
      <c r="B148" s="15"/>
      <c r="C148" s="11"/>
      <c r="D148" s="6"/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6"/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4"/>
      <c r="B150" s="17"/>
      <c r="C150" s="8"/>
      <c r="D150" s="18" t="s">
        <v>32</v>
      </c>
      <c r="E150" s="9"/>
      <c r="F150" s="19">
        <f>SUM(F141:F149)</f>
        <v>820</v>
      </c>
      <c r="G150" s="19">
        <f t="shared" ref="G150:J150" si="30">SUM(G141:G149)</f>
        <v>29.509999999999994</v>
      </c>
      <c r="H150" s="19">
        <f t="shared" si="30"/>
        <v>23.709999999999997</v>
      </c>
      <c r="I150" s="19">
        <f t="shared" si="30"/>
        <v>128.72</v>
      </c>
      <c r="J150" s="19">
        <f t="shared" si="30"/>
        <v>844.65000000000009</v>
      </c>
      <c r="K150" s="25"/>
      <c r="L150" s="19">
        <f t="shared" ref="L150" si="31">SUM(L141:L149)</f>
        <v>0</v>
      </c>
    </row>
    <row r="151" spans="1:12" ht="15" x14ac:dyDescent="0.25">
      <c r="A151" s="26">
        <f>A132</f>
        <v>2</v>
      </c>
      <c r="B151" s="13">
        <f>B132</f>
        <v>1</v>
      </c>
      <c r="C151" s="67" t="s">
        <v>53</v>
      </c>
      <c r="D151" s="7" t="s">
        <v>113</v>
      </c>
      <c r="E151" s="78" t="s">
        <v>88</v>
      </c>
      <c r="F151" s="100">
        <v>60</v>
      </c>
      <c r="G151" s="112">
        <v>9.1</v>
      </c>
      <c r="H151" s="112">
        <v>0.97</v>
      </c>
      <c r="I151" s="112">
        <v>37.869999999999997</v>
      </c>
      <c r="J151" s="112">
        <v>188</v>
      </c>
      <c r="K151" s="44"/>
      <c r="L151" s="43">
        <v>26.21</v>
      </c>
    </row>
    <row r="152" spans="1:12" ht="15" x14ac:dyDescent="0.25">
      <c r="A152" s="23"/>
      <c r="B152" s="15"/>
      <c r="C152" s="11"/>
      <c r="D152" s="68" t="s">
        <v>23</v>
      </c>
      <c r="E152" s="69" t="s">
        <v>89</v>
      </c>
      <c r="F152" s="52">
        <v>60</v>
      </c>
      <c r="G152" s="53">
        <v>0.28000000000000003</v>
      </c>
      <c r="H152" s="53">
        <v>0.28000000000000003</v>
      </c>
      <c r="I152" s="53">
        <v>6.86</v>
      </c>
      <c r="J152" s="53">
        <v>32.200000000000003</v>
      </c>
      <c r="K152" s="44">
        <v>89</v>
      </c>
      <c r="L152" s="43">
        <v>15.08</v>
      </c>
    </row>
    <row r="153" spans="1:12" ht="15" x14ac:dyDescent="0.25">
      <c r="A153" s="23"/>
      <c r="B153" s="15"/>
      <c r="C153" s="11"/>
      <c r="D153" s="68" t="s">
        <v>29</v>
      </c>
      <c r="E153" s="78" t="s">
        <v>73</v>
      </c>
      <c r="F153" s="100">
        <v>200</v>
      </c>
      <c r="G153" s="112">
        <v>2</v>
      </c>
      <c r="H153" s="112">
        <v>0.2</v>
      </c>
      <c r="I153" s="112">
        <v>5.8</v>
      </c>
      <c r="J153" s="112">
        <v>36</v>
      </c>
      <c r="K153" s="44">
        <v>293</v>
      </c>
      <c r="L153" s="43">
        <v>28.71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32</v>
      </c>
      <c r="E156" s="9"/>
      <c r="F156" s="19">
        <f>SUM(F151:F155)</f>
        <v>320</v>
      </c>
      <c r="G156" s="19">
        <f>SUM(G151:G155)</f>
        <v>11.379999999999999</v>
      </c>
      <c r="H156" s="19">
        <f>SUM(H151:H155)</f>
        <v>1.45</v>
      </c>
      <c r="I156" s="19">
        <f>SUM(I151:I155)</f>
        <v>50.529999999999994</v>
      </c>
      <c r="J156" s="19">
        <f>SUM(J151:J155)</f>
        <v>256.2</v>
      </c>
      <c r="K156" s="25"/>
      <c r="L156" s="19">
        <f>SUM(L151:L155)</f>
        <v>70</v>
      </c>
    </row>
    <row r="157" spans="1:12" ht="15.75" thickBot="1" x14ac:dyDescent="0.25">
      <c r="A157" s="29">
        <f>A132</f>
        <v>2</v>
      </c>
      <c r="B157" s="30">
        <f>B132</f>
        <v>1</v>
      </c>
      <c r="C157" s="150" t="s">
        <v>4</v>
      </c>
      <c r="D157" s="151"/>
      <c r="E157" s="31"/>
      <c r="F157" s="32">
        <f>F140+F156</f>
        <v>1000</v>
      </c>
      <c r="G157" s="32">
        <f>G140+G156</f>
        <v>40.97</v>
      </c>
      <c r="H157" s="32">
        <f>H140+H156</f>
        <v>37.430000000000007</v>
      </c>
      <c r="I157" s="32">
        <f>I140+I156</f>
        <v>147.06</v>
      </c>
      <c r="J157" s="32">
        <f>J140+J156</f>
        <v>1063.97</v>
      </c>
      <c r="K157" s="32"/>
      <c r="L157" s="32">
        <f>L140+L156</f>
        <v>250.00000000000003</v>
      </c>
    </row>
    <row r="158" spans="1:12" ht="15" x14ac:dyDescent="0.25">
      <c r="A158" s="14">
        <v>2</v>
      </c>
      <c r="B158" s="15">
        <v>2</v>
      </c>
      <c r="C158" s="22" t="s">
        <v>19</v>
      </c>
      <c r="D158" s="5" t="s">
        <v>20</v>
      </c>
      <c r="E158" s="79" t="s">
        <v>92</v>
      </c>
      <c r="F158" s="57">
        <v>100</v>
      </c>
      <c r="G158" s="123">
        <v>15.33</v>
      </c>
      <c r="H158" s="123">
        <v>9.84</v>
      </c>
      <c r="I158" s="58">
        <v>7.04</v>
      </c>
      <c r="J158" s="58">
        <v>177.33</v>
      </c>
      <c r="K158" s="41">
        <v>97</v>
      </c>
      <c r="L158" s="40">
        <v>59.58</v>
      </c>
    </row>
    <row r="159" spans="1:12" ht="27" customHeight="1" x14ac:dyDescent="0.25">
      <c r="A159" s="14"/>
      <c r="B159" s="15"/>
      <c r="C159" s="11"/>
      <c r="D159" s="8"/>
      <c r="E159" s="79" t="s">
        <v>123</v>
      </c>
      <c r="F159" s="124" t="s">
        <v>90</v>
      </c>
      <c r="G159" s="58">
        <v>3.57</v>
      </c>
      <c r="H159" s="58">
        <v>5.45</v>
      </c>
      <c r="I159" s="58">
        <v>21.74</v>
      </c>
      <c r="J159" s="58">
        <v>145.6</v>
      </c>
      <c r="K159" s="89" t="s">
        <v>122</v>
      </c>
      <c r="L159" s="90">
        <v>19.260000000000002</v>
      </c>
    </row>
    <row r="160" spans="1:12" ht="15" x14ac:dyDescent="0.25">
      <c r="A160" s="14"/>
      <c r="B160" s="15"/>
      <c r="C160" s="11"/>
      <c r="D160" s="6"/>
      <c r="E160" s="93" t="s">
        <v>65</v>
      </c>
      <c r="F160" s="125">
        <v>60</v>
      </c>
      <c r="G160" s="58">
        <v>0.43</v>
      </c>
      <c r="H160" s="58">
        <v>6.05</v>
      </c>
      <c r="I160" s="58">
        <v>1.8</v>
      </c>
      <c r="J160" s="58">
        <v>62.16</v>
      </c>
      <c r="K160" s="44">
        <v>16</v>
      </c>
      <c r="L160" s="43">
        <v>12.89</v>
      </c>
    </row>
    <row r="161" spans="1:12" ht="15" x14ac:dyDescent="0.25">
      <c r="A161" s="14"/>
      <c r="B161" s="15"/>
      <c r="C161" s="11"/>
      <c r="D161" s="7" t="s">
        <v>21</v>
      </c>
      <c r="E161" s="69" t="s">
        <v>93</v>
      </c>
      <c r="F161" s="84">
        <v>200</v>
      </c>
      <c r="G161" s="85">
        <v>0.68</v>
      </c>
      <c r="H161" s="86">
        <v>0</v>
      </c>
      <c r="I161" s="86">
        <v>21.01</v>
      </c>
      <c r="J161" s="86">
        <v>46.87</v>
      </c>
      <c r="K161" s="44">
        <v>289</v>
      </c>
      <c r="L161" s="43">
        <v>12.39</v>
      </c>
    </row>
    <row r="162" spans="1:12" ht="15" x14ac:dyDescent="0.25">
      <c r="A162" s="14"/>
      <c r="B162" s="15"/>
      <c r="C162" s="11"/>
      <c r="D162" s="7" t="s">
        <v>22</v>
      </c>
      <c r="E162" s="78" t="s">
        <v>91</v>
      </c>
      <c r="F162" s="126">
        <v>50</v>
      </c>
      <c r="G162" s="112">
        <v>3.08</v>
      </c>
      <c r="H162" s="112">
        <v>0.91</v>
      </c>
      <c r="I162" s="112">
        <v>22.08</v>
      </c>
      <c r="J162" s="112">
        <v>102.5</v>
      </c>
      <c r="K162" s="44"/>
      <c r="L162" s="43">
        <v>2.25</v>
      </c>
    </row>
    <row r="163" spans="1:12" ht="15" x14ac:dyDescent="0.25">
      <c r="A163" s="14"/>
      <c r="B163" s="15"/>
      <c r="C163" s="11"/>
      <c r="D163" s="7" t="s">
        <v>23</v>
      </c>
      <c r="E163" s="127" t="s">
        <v>46</v>
      </c>
      <c r="F163" s="128">
        <v>100</v>
      </c>
      <c r="G163" s="118">
        <v>0.4</v>
      </c>
      <c r="H163" s="129">
        <v>0.4</v>
      </c>
      <c r="I163" s="129">
        <v>9.5</v>
      </c>
      <c r="J163" s="129">
        <v>38</v>
      </c>
      <c r="K163" s="44">
        <v>89</v>
      </c>
      <c r="L163" s="43">
        <v>73.63</v>
      </c>
    </row>
    <row r="164" spans="1:12" ht="15" x14ac:dyDescent="0.25">
      <c r="A164" s="14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14"/>
      <c r="B165" s="15"/>
      <c r="C165" s="11"/>
      <c r="D165" s="6"/>
      <c r="E165" s="42"/>
      <c r="F165" s="43"/>
      <c r="G165" s="43"/>
      <c r="H165" s="43"/>
      <c r="I165" s="43"/>
      <c r="J165" s="43"/>
      <c r="K165" s="44"/>
      <c r="L165" s="43"/>
    </row>
    <row r="166" spans="1:12" ht="15" x14ac:dyDescent="0.25">
      <c r="A166" s="16"/>
      <c r="B166" s="17"/>
      <c r="C166" s="8"/>
      <c r="D166" s="18" t="s">
        <v>32</v>
      </c>
      <c r="E166" s="9"/>
      <c r="F166" s="19">
        <f>SUM(F158:F165)</f>
        <v>510</v>
      </c>
      <c r="G166" s="19">
        <f>SUM(G158:G165)</f>
        <v>23.489999999999995</v>
      </c>
      <c r="H166" s="19">
        <f>SUM(H158:H165)</f>
        <v>22.65</v>
      </c>
      <c r="I166" s="19">
        <f>SUM(I158:I165)</f>
        <v>83.17</v>
      </c>
      <c r="J166" s="19">
        <f>SUM(J158:J165)</f>
        <v>572.46</v>
      </c>
      <c r="K166" s="25"/>
      <c r="L166" s="19">
        <f>SUM(L158:L165)</f>
        <v>180</v>
      </c>
    </row>
    <row r="167" spans="1:12" ht="15" x14ac:dyDescent="0.25">
      <c r="A167" s="13">
        <v>2</v>
      </c>
      <c r="B167" s="13">
        <v>2</v>
      </c>
      <c r="C167" s="10" t="s">
        <v>24</v>
      </c>
      <c r="D167" s="7" t="s">
        <v>25</v>
      </c>
      <c r="E167" s="130" t="s">
        <v>67</v>
      </c>
      <c r="F167" s="111">
        <v>60</v>
      </c>
      <c r="G167" s="122">
        <v>0.76</v>
      </c>
      <c r="H167" s="122">
        <v>6.08</v>
      </c>
      <c r="I167" s="122">
        <v>4.99</v>
      </c>
      <c r="J167" s="122">
        <v>77.569999999999993</v>
      </c>
      <c r="K167" s="44">
        <v>1</v>
      </c>
      <c r="L167" s="43"/>
    </row>
    <row r="168" spans="1:12" ht="15" x14ac:dyDescent="0.25">
      <c r="A168" s="14"/>
      <c r="B168" s="15"/>
      <c r="C168" s="11"/>
      <c r="D168" s="7" t="s">
        <v>26</v>
      </c>
      <c r="E168" s="120" t="s">
        <v>94</v>
      </c>
      <c r="F168" s="111">
        <v>200</v>
      </c>
      <c r="G168" s="131">
        <v>4.0199999999999996</v>
      </c>
      <c r="H168" s="115">
        <v>9.0399999999999991</v>
      </c>
      <c r="I168" s="92">
        <v>25.9</v>
      </c>
      <c r="J168" s="92">
        <v>119.68</v>
      </c>
      <c r="K168" s="44">
        <v>42</v>
      </c>
      <c r="L168" s="43"/>
    </row>
    <row r="169" spans="1:12" ht="15" x14ac:dyDescent="0.25">
      <c r="A169" s="14"/>
      <c r="B169" s="15"/>
      <c r="C169" s="11"/>
      <c r="D169" s="7" t="s">
        <v>27</v>
      </c>
      <c r="E169" s="78" t="s">
        <v>95</v>
      </c>
      <c r="F169" s="111">
        <v>100</v>
      </c>
      <c r="G169" s="112">
        <v>17.5</v>
      </c>
      <c r="H169" s="113">
        <v>6.1</v>
      </c>
      <c r="I169" s="112">
        <v>2.99</v>
      </c>
      <c r="J169" s="112">
        <v>136.51</v>
      </c>
      <c r="K169" s="44">
        <v>191</v>
      </c>
      <c r="L169" s="43"/>
    </row>
    <row r="170" spans="1:12" ht="15" x14ac:dyDescent="0.25">
      <c r="A170" s="14"/>
      <c r="B170" s="15"/>
      <c r="C170" s="11"/>
      <c r="D170" s="7" t="s">
        <v>28</v>
      </c>
      <c r="E170" s="107" t="s">
        <v>80</v>
      </c>
      <c r="F170" s="100">
        <v>150</v>
      </c>
      <c r="G170" s="112">
        <v>9.27</v>
      </c>
      <c r="H170" s="113">
        <v>5.32</v>
      </c>
      <c r="I170" s="112">
        <v>37.200000000000003</v>
      </c>
      <c r="J170" s="112">
        <v>231.78</v>
      </c>
      <c r="K170" s="44">
        <v>221</v>
      </c>
      <c r="L170" s="43"/>
    </row>
    <row r="171" spans="1:12" ht="15" x14ac:dyDescent="0.25">
      <c r="A171" s="14"/>
      <c r="B171" s="15"/>
      <c r="C171" s="11"/>
      <c r="D171" s="7" t="s">
        <v>29</v>
      </c>
      <c r="E171" s="51" t="s">
        <v>52</v>
      </c>
      <c r="F171" s="57">
        <v>200</v>
      </c>
      <c r="G171" s="58">
        <v>0.16</v>
      </c>
      <c r="H171" s="58">
        <v>0</v>
      </c>
      <c r="I171" s="58">
        <v>14.99</v>
      </c>
      <c r="J171" s="58">
        <v>60.64</v>
      </c>
      <c r="K171" s="44">
        <v>282</v>
      </c>
      <c r="L171" s="43"/>
    </row>
    <row r="172" spans="1:12" ht="15" x14ac:dyDescent="0.25">
      <c r="A172" s="14"/>
      <c r="B172" s="15"/>
      <c r="C172" s="11"/>
      <c r="D172" s="7" t="s">
        <v>30</v>
      </c>
      <c r="E172" s="69" t="s">
        <v>45</v>
      </c>
      <c r="F172" s="57">
        <v>60</v>
      </c>
      <c r="G172" s="58">
        <v>3.7</v>
      </c>
      <c r="H172" s="58">
        <v>1.1000000000000001</v>
      </c>
      <c r="I172" s="58">
        <v>26.5</v>
      </c>
      <c r="J172" s="58">
        <v>123</v>
      </c>
      <c r="K172" s="44"/>
      <c r="L172" s="43"/>
    </row>
    <row r="173" spans="1:12" ht="15" x14ac:dyDescent="0.25">
      <c r="A173" s="14"/>
      <c r="B173" s="15"/>
      <c r="C173" s="11"/>
      <c r="D173" s="7" t="s">
        <v>31</v>
      </c>
      <c r="E173" s="69" t="s">
        <v>48</v>
      </c>
      <c r="F173" s="58">
        <v>50</v>
      </c>
      <c r="G173" s="123">
        <v>1.88</v>
      </c>
      <c r="H173" s="58">
        <v>0.24</v>
      </c>
      <c r="I173" s="58">
        <v>19.8</v>
      </c>
      <c r="J173" s="58">
        <v>84</v>
      </c>
      <c r="K173" s="44"/>
      <c r="L173" s="43"/>
    </row>
    <row r="174" spans="1:12" ht="15" x14ac:dyDescent="0.25">
      <c r="A174" s="14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14"/>
      <c r="B175" s="15"/>
      <c r="C175" s="11"/>
      <c r="D175" s="6"/>
      <c r="E175" s="42"/>
      <c r="F175" s="43"/>
      <c r="G175" s="43"/>
      <c r="H175" s="43"/>
      <c r="I175" s="43"/>
      <c r="J175" s="43"/>
      <c r="K175" s="44"/>
      <c r="L175" s="43"/>
    </row>
    <row r="176" spans="1:12" ht="15" x14ac:dyDescent="0.25">
      <c r="A176" s="16"/>
      <c r="B176" s="17"/>
      <c r="C176" s="8"/>
      <c r="D176" s="18" t="s">
        <v>32</v>
      </c>
      <c r="E176" s="9"/>
      <c r="F176" s="19">
        <f>SUM(F167:F175)</f>
        <v>820</v>
      </c>
      <c r="G176" s="19">
        <f t="shared" ref="G176:J176" si="32">SUM(G167:G175)</f>
        <v>37.290000000000006</v>
      </c>
      <c r="H176" s="19">
        <f t="shared" si="32"/>
        <v>27.88</v>
      </c>
      <c r="I176" s="19">
        <f t="shared" si="32"/>
        <v>132.37</v>
      </c>
      <c r="J176" s="19">
        <f t="shared" si="32"/>
        <v>833.18</v>
      </c>
      <c r="K176" s="25"/>
      <c r="L176" s="19">
        <f t="shared" ref="L176" si="33">SUM(L167:L175)</f>
        <v>0</v>
      </c>
    </row>
    <row r="177" spans="1:12" ht="15" x14ac:dyDescent="0.25">
      <c r="A177" s="13">
        <f>A158</f>
        <v>2</v>
      </c>
      <c r="B177" s="13">
        <f>B158</f>
        <v>2</v>
      </c>
      <c r="C177" s="67" t="s">
        <v>53</v>
      </c>
      <c r="D177" s="7" t="s">
        <v>113</v>
      </c>
      <c r="E177" s="102" t="s">
        <v>54</v>
      </c>
      <c r="F177" s="132">
        <v>60</v>
      </c>
      <c r="G177" s="133">
        <v>5.55</v>
      </c>
      <c r="H177" s="133">
        <v>3.9</v>
      </c>
      <c r="I177" s="133">
        <v>26.25</v>
      </c>
      <c r="J177" s="133">
        <v>162.41999999999999</v>
      </c>
      <c r="K177" s="44"/>
      <c r="L177" s="43">
        <v>13.07</v>
      </c>
    </row>
    <row r="178" spans="1:12" ht="15" x14ac:dyDescent="0.25">
      <c r="A178" s="14"/>
      <c r="B178" s="15"/>
      <c r="C178" s="11"/>
      <c r="D178" s="68" t="s">
        <v>23</v>
      </c>
      <c r="E178" s="78" t="s">
        <v>59</v>
      </c>
      <c r="F178" s="132">
        <v>60</v>
      </c>
      <c r="G178" s="133">
        <v>0.28000000000000003</v>
      </c>
      <c r="H178" s="133">
        <v>0.28000000000000003</v>
      </c>
      <c r="I178" s="133">
        <v>6.86</v>
      </c>
      <c r="J178" s="133">
        <v>32.200000000000003</v>
      </c>
      <c r="K178" s="44">
        <v>89</v>
      </c>
      <c r="L178" s="43">
        <v>28.22</v>
      </c>
    </row>
    <row r="179" spans="1:12" ht="15" x14ac:dyDescent="0.25">
      <c r="A179" s="14"/>
      <c r="B179" s="15"/>
      <c r="C179" s="11"/>
      <c r="D179" s="68" t="s">
        <v>29</v>
      </c>
      <c r="E179" s="78" t="s">
        <v>55</v>
      </c>
      <c r="F179" s="100">
        <v>200</v>
      </c>
      <c r="G179" s="112">
        <v>5.59</v>
      </c>
      <c r="H179" s="112">
        <v>6.38</v>
      </c>
      <c r="I179" s="112">
        <v>9.3800000000000008</v>
      </c>
      <c r="J179" s="112">
        <v>117.31</v>
      </c>
      <c r="K179" s="44">
        <v>288</v>
      </c>
      <c r="L179" s="43">
        <v>28.71</v>
      </c>
    </row>
    <row r="180" spans="1:12" ht="15" x14ac:dyDescent="0.25">
      <c r="A180" s="14"/>
      <c r="B180" s="15"/>
      <c r="C180" s="11"/>
      <c r="D180" s="6"/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14"/>
      <c r="B181" s="15"/>
      <c r="C181" s="11"/>
      <c r="D181" s="6"/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16"/>
      <c r="B182" s="17"/>
      <c r="C182" s="8"/>
      <c r="D182" s="18" t="s">
        <v>32</v>
      </c>
      <c r="E182" s="9"/>
      <c r="F182" s="19">
        <f>SUM(F177:F181)</f>
        <v>320</v>
      </c>
      <c r="G182" s="19">
        <f>SUM(G177:G181)</f>
        <v>11.42</v>
      </c>
      <c r="H182" s="19">
        <f>SUM(H177:H181)</f>
        <v>10.559999999999999</v>
      </c>
      <c r="I182" s="19">
        <f>SUM(I177:I181)</f>
        <v>42.49</v>
      </c>
      <c r="J182" s="19">
        <f>SUM(J177:J181)</f>
        <v>311.93</v>
      </c>
      <c r="K182" s="25"/>
      <c r="L182" s="19">
        <f>SUM(L177:L181)</f>
        <v>70</v>
      </c>
    </row>
    <row r="183" spans="1:12" ht="15.75" thickBot="1" x14ac:dyDescent="0.25">
      <c r="A183" s="33">
        <f>A158</f>
        <v>2</v>
      </c>
      <c r="B183" s="33">
        <f>B158</f>
        <v>2</v>
      </c>
      <c r="C183" s="150" t="s">
        <v>4</v>
      </c>
      <c r="D183" s="151"/>
      <c r="E183" s="31"/>
      <c r="F183" s="32">
        <f>F166+F182</f>
        <v>830</v>
      </c>
      <c r="G183" s="32">
        <f>G166+G182</f>
        <v>34.909999999999997</v>
      </c>
      <c r="H183" s="32">
        <f>H166+H182</f>
        <v>33.209999999999994</v>
      </c>
      <c r="I183" s="32">
        <f>I166+I182</f>
        <v>125.66</v>
      </c>
      <c r="J183" s="32">
        <f>J166+J182</f>
        <v>884.3900000000001</v>
      </c>
      <c r="K183" s="32"/>
      <c r="L183" s="32">
        <f>L166+L182</f>
        <v>250</v>
      </c>
    </row>
    <row r="184" spans="1:12" ht="15" x14ac:dyDescent="0.25">
      <c r="A184" s="20">
        <v>2</v>
      </c>
      <c r="B184" s="21">
        <v>3</v>
      </c>
      <c r="C184" s="22" t="s">
        <v>19</v>
      </c>
      <c r="D184" s="5" t="s">
        <v>20</v>
      </c>
      <c r="E184" s="72" t="s">
        <v>96</v>
      </c>
      <c r="F184" s="125">
        <v>150</v>
      </c>
      <c r="G184" s="134">
        <v>21.92</v>
      </c>
      <c r="H184" s="135">
        <v>9.08</v>
      </c>
      <c r="I184" s="135">
        <v>21.83</v>
      </c>
      <c r="J184" s="135">
        <v>256.5</v>
      </c>
      <c r="K184" s="41">
        <v>141</v>
      </c>
      <c r="L184" s="40">
        <v>98.72</v>
      </c>
    </row>
    <row r="185" spans="1:12" ht="15" x14ac:dyDescent="0.25">
      <c r="A185" s="23"/>
      <c r="B185" s="15"/>
      <c r="C185" s="11"/>
      <c r="D185" s="6"/>
      <c r="E185" s="78" t="s">
        <v>97</v>
      </c>
      <c r="F185" s="100">
        <v>150</v>
      </c>
      <c r="G185" s="112">
        <v>3.84</v>
      </c>
      <c r="H185" s="112">
        <v>4.96</v>
      </c>
      <c r="I185" s="112">
        <v>24.46</v>
      </c>
      <c r="J185" s="112">
        <v>157.6</v>
      </c>
      <c r="K185" s="44">
        <v>114</v>
      </c>
      <c r="L185" s="43">
        <v>17.43</v>
      </c>
    </row>
    <row r="186" spans="1:12" ht="15" x14ac:dyDescent="0.25">
      <c r="A186" s="23"/>
      <c r="B186" s="15"/>
      <c r="C186" s="11"/>
      <c r="D186" s="7" t="s">
        <v>21</v>
      </c>
      <c r="E186" s="105" t="s">
        <v>44</v>
      </c>
      <c r="F186" s="100">
        <v>200</v>
      </c>
      <c r="G186" s="112">
        <v>7.0000000000000007E-2</v>
      </c>
      <c r="H186" s="112">
        <v>0.01</v>
      </c>
      <c r="I186" s="112">
        <v>15.31</v>
      </c>
      <c r="J186" s="112">
        <v>61.62</v>
      </c>
      <c r="K186" s="44">
        <v>294</v>
      </c>
      <c r="L186" s="43">
        <v>6.36</v>
      </c>
    </row>
    <row r="187" spans="1:12" ht="15.75" customHeight="1" x14ac:dyDescent="0.25">
      <c r="A187" s="23"/>
      <c r="B187" s="15"/>
      <c r="C187" s="11"/>
      <c r="D187" s="7" t="s">
        <v>22</v>
      </c>
      <c r="E187" s="78" t="s">
        <v>45</v>
      </c>
      <c r="F187" s="100">
        <v>60</v>
      </c>
      <c r="G187" s="112">
        <v>3.7</v>
      </c>
      <c r="H187" s="112">
        <v>1.1000000000000001</v>
      </c>
      <c r="I187" s="112">
        <v>26.5</v>
      </c>
      <c r="J187" s="112">
        <v>123</v>
      </c>
      <c r="K187" s="44"/>
      <c r="L187" s="43">
        <v>2.71</v>
      </c>
    </row>
    <row r="188" spans="1:12" ht="15" x14ac:dyDescent="0.25">
      <c r="A188" s="23"/>
      <c r="B188" s="15"/>
      <c r="C188" s="11"/>
      <c r="D188" s="7" t="s">
        <v>23</v>
      </c>
      <c r="E188" s="136" t="s">
        <v>59</v>
      </c>
      <c r="F188" s="137">
        <v>100</v>
      </c>
      <c r="G188" s="138">
        <v>0.4</v>
      </c>
      <c r="H188" s="110">
        <v>0.4</v>
      </c>
      <c r="I188" s="138">
        <v>9.5</v>
      </c>
      <c r="J188" s="138">
        <v>38</v>
      </c>
      <c r="K188" s="44">
        <v>89</v>
      </c>
      <c r="L188" s="43">
        <v>54.78</v>
      </c>
    </row>
    <row r="189" spans="1:12" ht="15" x14ac:dyDescent="0.25">
      <c r="A189" s="23"/>
      <c r="B189" s="15"/>
      <c r="C189" s="11"/>
      <c r="D189" s="6"/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6"/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4"/>
      <c r="B191" s="17"/>
      <c r="C191" s="8"/>
      <c r="D191" s="18" t="s">
        <v>32</v>
      </c>
      <c r="E191" s="9"/>
      <c r="F191" s="19">
        <f>SUM(F184:F190)</f>
        <v>660</v>
      </c>
      <c r="G191" s="19">
        <f t="shared" ref="G191:J191" si="34">SUM(G184:G190)</f>
        <v>29.93</v>
      </c>
      <c r="H191" s="19">
        <f t="shared" si="34"/>
        <v>15.549999999999999</v>
      </c>
      <c r="I191" s="19">
        <f t="shared" si="34"/>
        <v>97.6</v>
      </c>
      <c r="J191" s="19">
        <f t="shared" si="34"/>
        <v>636.72</v>
      </c>
      <c r="K191" s="25"/>
      <c r="L191" s="19">
        <f t="shared" ref="L191" si="35">SUM(L184:L190)</f>
        <v>180</v>
      </c>
    </row>
    <row r="192" spans="1:12" ht="26.25" x14ac:dyDescent="0.25">
      <c r="A192" s="26">
        <v>2</v>
      </c>
      <c r="B192" s="13">
        <v>3</v>
      </c>
      <c r="C192" s="10" t="s">
        <v>24</v>
      </c>
      <c r="D192" s="7" t="s">
        <v>25</v>
      </c>
      <c r="E192" s="130" t="s">
        <v>98</v>
      </c>
      <c r="F192" s="100">
        <v>60</v>
      </c>
      <c r="G192" s="122">
        <v>1.64</v>
      </c>
      <c r="H192" s="122">
        <v>12.18</v>
      </c>
      <c r="I192" s="122">
        <v>7.3</v>
      </c>
      <c r="J192" s="122">
        <v>145.38</v>
      </c>
      <c r="K192" s="44">
        <v>3</v>
      </c>
      <c r="L192" s="43"/>
    </row>
    <row r="193" spans="1:12" ht="26.25" x14ac:dyDescent="0.25">
      <c r="A193" s="23"/>
      <c r="B193" s="15"/>
      <c r="C193" s="11"/>
      <c r="D193" s="7" t="s">
        <v>26</v>
      </c>
      <c r="E193" s="130" t="s">
        <v>99</v>
      </c>
      <c r="F193" s="100">
        <v>200</v>
      </c>
      <c r="G193" s="112">
        <v>2.2599999999999998</v>
      </c>
      <c r="H193" s="112">
        <v>2.29</v>
      </c>
      <c r="I193" s="112">
        <v>17.41</v>
      </c>
      <c r="J193" s="112">
        <v>99.27</v>
      </c>
      <c r="K193" s="44">
        <v>47</v>
      </c>
      <c r="L193" s="43"/>
    </row>
    <row r="194" spans="1:12" ht="15" x14ac:dyDescent="0.25">
      <c r="A194" s="23"/>
      <c r="B194" s="15"/>
      <c r="C194" s="11"/>
      <c r="D194" s="7" t="s">
        <v>27</v>
      </c>
      <c r="E194" s="105" t="s">
        <v>100</v>
      </c>
      <c r="F194" s="126">
        <v>100</v>
      </c>
      <c r="G194" s="112">
        <v>16.399999999999999</v>
      </c>
      <c r="H194" s="112">
        <v>6.4</v>
      </c>
      <c r="I194" s="112">
        <v>0.56999999999999995</v>
      </c>
      <c r="J194" s="112">
        <v>133.46</v>
      </c>
      <c r="K194" s="44">
        <v>163</v>
      </c>
      <c r="L194" s="43"/>
    </row>
    <row r="195" spans="1:12" ht="15" x14ac:dyDescent="0.25">
      <c r="A195" s="23"/>
      <c r="B195" s="15"/>
      <c r="C195" s="11"/>
      <c r="D195" s="7" t="s">
        <v>28</v>
      </c>
      <c r="E195" s="105" t="s">
        <v>101</v>
      </c>
      <c r="F195" s="100">
        <v>150</v>
      </c>
      <c r="G195" s="112">
        <v>3.13</v>
      </c>
      <c r="H195" s="112">
        <v>7.03</v>
      </c>
      <c r="I195" s="112">
        <v>27.21</v>
      </c>
      <c r="J195" s="112">
        <v>182.46</v>
      </c>
      <c r="K195" s="44">
        <v>239</v>
      </c>
      <c r="L195" s="43"/>
    </row>
    <row r="196" spans="1:12" ht="15" x14ac:dyDescent="0.25">
      <c r="A196" s="23"/>
      <c r="B196" s="15"/>
      <c r="C196" s="11"/>
      <c r="D196" s="7" t="s">
        <v>29</v>
      </c>
      <c r="E196" s="51" t="s">
        <v>52</v>
      </c>
      <c r="F196" s="57">
        <v>200</v>
      </c>
      <c r="G196" s="58">
        <v>0.16</v>
      </c>
      <c r="H196" s="58">
        <v>0</v>
      </c>
      <c r="I196" s="58">
        <v>14.99</v>
      </c>
      <c r="J196" s="58">
        <v>60.64</v>
      </c>
      <c r="K196" s="44">
        <v>282</v>
      </c>
      <c r="L196" s="43"/>
    </row>
    <row r="197" spans="1:12" ht="15" x14ac:dyDescent="0.25">
      <c r="A197" s="23"/>
      <c r="B197" s="15"/>
      <c r="C197" s="11"/>
      <c r="D197" s="7" t="s">
        <v>30</v>
      </c>
      <c r="E197" s="69" t="s">
        <v>45</v>
      </c>
      <c r="F197" s="58">
        <v>60</v>
      </c>
      <c r="G197" s="58">
        <v>3.7</v>
      </c>
      <c r="H197" s="58">
        <v>1.1000000000000001</v>
      </c>
      <c r="I197" s="58">
        <v>26.5</v>
      </c>
      <c r="J197" s="58">
        <v>123</v>
      </c>
      <c r="K197" s="44"/>
      <c r="L197" s="43"/>
    </row>
    <row r="198" spans="1:12" ht="15" x14ac:dyDescent="0.25">
      <c r="A198" s="23"/>
      <c r="B198" s="15"/>
      <c r="C198" s="11"/>
      <c r="D198" s="7" t="s">
        <v>31</v>
      </c>
      <c r="E198" s="78" t="s">
        <v>48</v>
      </c>
      <c r="F198" s="58">
        <v>50</v>
      </c>
      <c r="G198" s="58">
        <v>1.88</v>
      </c>
      <c r="H198" s="58">
        <v>0.24</v>
      </c>
      <c r="I198" s="58">
        <v>19.8</v>
      </c>
      <c r="J198" s="58">
        <v>84</v>
      </c>
      <c r="K198" s="44"/>
      <c r="L198" s="43"/>
    </row>
    <row r="199" spans="1:12" ht="15" x14ac:dyDescent="0.25">
      <c r="A199" s="23"/>
      <c r="B199" s="15"/>
      <c r="C199" s="11"/>
      <c r="D199" s="6"/>
      <c r="E199" s="42"/>
      <c r="F199" s="43"/>
      <c r="G199" s="43"/>
      <c r="H199" s="43"/>
      <c r="I199" s="43"/>
      <c r="J199" s="43"/>
      <c r="K199" s="44"/>
      <c r="L199" s="43"/>
    </row>
    <row r="200" spans="1:12" ht="15" x14ac:dyDescent="0.25">
      <c r="A200" s="23"/>
      <c r="B200" s="15"/>
      <c r="C200" s="11"/>
      <c r="D200" s="6"/>
      <c r="E200" s="42"/>
      <c r="F200" s="43"/>
      <c r="G200" s="43"/>
      <c r="H200" s="43"/>
      <c r="I200" s="43"/>
      <c r="J200" s="43"/>
      <c r="K200" s="44"/>
      <c r="L200" s="43"/>
    </row>
    <row r="201" spans="1:12" ht="15" x14ac:dyDescent="0.25">
      <c r="A201" s="24"/>
      <c r="B201" s="17"/>
      <c r="C201" s="8"/>
      <c r="D201" s="18" t="s">
        <v>32</v>
      </c>
      <c r="E201" s="9"/>
      <c r="F201" s="19">
        <f>SUM(F192:F200)</f>
        <v>820</v>
      </c>
      <c r="G201" s="19">
        <f t="shared" ref="G201:J201" si="36">SUM(G192:G200)</f>
        <v>29.169999999999995</v>
      </c>
      <c r="H201" s="19">
        <f t="shared" si="36"/>
        <v>29.24</v>
      </c>
      <c r="I201" s="19">
        <f t="shared" si="36"/>
        <v>113.78</v>
      </c>
      <c r="J201" s="19">
        <f t="shared" si="36"/>
        <v>828.21</v>
      </c>
      <c r="K201" s="25"/>
      <c r="L201" s="19">
        <f t="shared" ref="L201" si="37">SUM(L192:L200)</f>
        <v>0</v>
      </c>
    </row>
    <row r="202" spans="1:12" ht="15" x14ac:dyDescent="0.25">
      <c r="A202" s="26">
        <f>A184</f>
        <v>2</v>
      </c>
      <c r="B202" s="13">
        <f>B184</f>
        <v>3</v>
      </c>
      <c r="C202" s="67" t="s">
        <v>53</v>
      </c>
      <c r="D202" s="7"/>
      <c r="E202" s="78" t="s">
        <v>81</v>
      </c>
      <c r="F202" s="84">
        <v>40</v>
      </c>
      <c r="G202" s="116">
        <v>2.25</v>
      </c>
      <c r="H202" s="58">
        <v>0.75</v>
      </c>
      <c r="I202" s="58">
        <v>21.5</v>
      </c>
      <c r="J202" s="58">
        <v>144</v>
      </c>
      <c r="K202" s="44"/>
      <c r="L202" s="43">
        <v>18.8</v>
      </c>
    </row>
    <row r="203" spans="1:12" ht="15" x14ac:dyDescent="0.25">
      <c r="A203" s="23"/>
      <c r="B203" s="15"/>
      <c r="C203" s="11"/>
      <c r="D203" s="147" t="s">
        <v>113</v>
      </c>
      <c r="E203" s="69" t="s">
        <v>54</v>
      </c>
      <c r="F203" s="57">
        <v>60</v>
      </c>
      <c r="G203" s="58">
        <v>4.4400000000000004</v>
      </c>
      <c r="H203" s="58">
        <v>3.12</v>
      </c>
      <c r="I203" s="58">
        <v>45</v>
      </c>
      <c r="J203" s="116">
        <v>186.33</v>
      </c>
      <c r="K203" s="44"/>
      <c r="L203" s="43">
        <v>22.49</v>
      </c>
    </row>
    <row r="204" spans="1:12" ht="15" x14ac:dyDescent="0.25">
      <c r="A204" s="23"/>
      <c r="B204" s="15"/>
      <c r="C204" s="11"/>
      <c r="D204" s="68" t="s">
        <v>29</v>
      </c>
      <c r="E204" s="78" t="s">
        <v>73</v>
      </c>
      <c r="F204" s="100">
        <v>200</v>
      </c>
      <c r="G204" s="112">
        <v>2</v>
      </c>
      <c r="H204" s="112">
        <v>0.2</v>
      </c>
      <c r="I204" s="112">
        <v>5.8</v>
      </c>
      <c r="J204" s="112">
        <v>36</v>
      </c>
      <c r="K204" s="44">
        <v>293</v>
      </c>
      <c r="L204" s="43">
        <v>28.71</v>
      </c>
    </row>
    <row r="205" spans="1:12" ht="15" x14ac:dyDescent="0.25">
      <c r="A205" s="23"/>
      <c r="B205" s="15"/>
      <c r="C205" s="11"/>
      <c r="D205" s="6"/>
      <c r="E205" s="42"/>
      <c r="F205" s="43"/>
      <c r="G205" s="43"/>
      <c r="H205" s="43"/>
      <c r="I205" s="43"/>
      <c r="J205" s="43"/>
      <c r="K205" s="44"/>
      <c r="L205" s="43"/>
    </row>
    <row r="206" spans="1:12" ht="15" x14ac:dyDescent="0.25">
      <c r="A206" s="23"/>
      <c r="B206" s="15"/>
      <c r="C206" s="11"/>
      <c r="D206" s="6"/>
      <c r="E206" s="42"/>
      <c r="F206" s="43"/>
      <c r="G206" s="43"/>
      <c r="H206" s="43"/>
      <c r="I206" s="43"/>
      <c r="J206" s="43"/>
      <c r="K206" s="44"/>
      <c r="L206" s="43"/>
    </row>
    <row r="207" spans="1:12" ht="15" x14ac:dyDescent="0.25">
      <c r="A207" s="24"/>
      <c r="B207" s="17"/>
      <c r="C207" s="8"/>
      <c r="D207" s="18" t="s">
        <v>32</v>
      </c>
      <c r="E207" s="9"/>
      <c r="F207" s="19">
        <f>SUM(F202:F206)</f>
        <v>300</v>
      </c>
      <c r="G207" s="19">
        <f>SUM(G202:G206)</f>
        <v>8.6900000000000013</v>
      </c>
      <c r="H207" s="19">
        <f>SUM(H202:H206)</f>
        <v>4.07</v>
      </c>
      <c r="I207" s="19">
        <f>SUM(I202:I206)</f>
        <v>72.3</v>
      </c>
      <c r="J207" s="19">
        <f>SUM(J202:J206)</f>
        <v>366.33000000000004</v>
      </c>
      <c r="K207" s="25"/>
      <c r="L207" s="19">
        <f>SUM(L202:L206)</f>
        <v>70</v>
      </c>
    </row>
    <row r="208" spans="1:12" ht="15.75" thickBot="1" x14ac:dyDescent="0.25">
      <c r="A208" s="29">
        <f>A184</f>
        <v>2</v>
      </c>
      <c r="B208" s="30">
        <f>B184</f>
        <v>3</v>
      </c>
      <c r="C208" s="150" t="s">
        <v>4</v>
      </c>
      <c r="D208" s="151"/>
      <c r="E208" s="31"/>
      <c r="F208" s="32">
        <f>F191+F207</f>
        <v>960</v>
      </c>
      <c r="G208" s="32">
        <f>G191+G207</f>
        <v>38.620000000000005</v>
      </c>
      <c r="H208" s="32">
        <f>H191+H207</f>
        <v>19.619999999999997</v>
      </c>
      <c r="I208" s="32">
        <f>I191+I207</f>
        <v>169.89999999999998</v>
      </c>
      <c r="J208" s="32">
        <f>J191+J207</f>
        <v>1003.0500000000001</v>
      </c>
      <c r="K208" s="32"/>
      <c r="L208" s="32">
        <f>L191+L207</f>
        <v>250</v>
      </c>
    </row>
    <row r="209" spans="1:12" ht="15" x14ac:dyDescent="0.25">
      <c r="A209" s="20">
        <v>2</v>
      </c>
      <c r="B209" s="21">
        <v>4</v>
      </c>
      <c r="C209" s="22" t="s">
        <v>19</v>
      </c>
      <c r="D209" s="5" t="s">
        <v>20</v>
      </c>
      <c r="E209" s="94" t="s">
        <v>102</v>
      </c>
      <c r="F209" s="139">
        <v>100</v>
      </c>
      <c r="G209" s="140">
        <v>17.13</v>
      </c>
      <c r="H209" s="140">
        <v>13.46</v>
      </c>
      <c r="I209" s="141">
        <v>19.46</v>
      </c>
      <c r="J209" s="141">
        <v>217.9</v>
      </c>
      <c r="K209" s="41">
        <v>201</v>
      </c>
      <c r="L209" s="40">
        <v>61.13</v>
      </c>
    </row>
    <row r="210" spans="1:12" ht="15" x14ac:dyDescent="0.25">
      <c r="A210" s="23"/>
      <c r="B210" s="15"/>
      <c r="C210" s="11"/>
      <c r="D210" s="8"/>
      <c r="E210" s="79" t="s">
        <v>103</v>
      </c>
      <c r="F210" s="57">
        <v>150</v>
      </c>
      <c r="G210" s="123">
        <v>8.73</v>
      </c>
      <c r="H210" s="123">
        <v>5.43</v>
      </c>
      <c r="I210" s="58">
        <v>45</v>
      </c>
      <c r="J210" s="58">
        <v>263.8</v>
      </c>
      <c r="K210" s="89">
        <v>219</v>
      </c>
      <c r="L210" s="90">
        <v>13.46</v>
      </c>
    </row>
    <row r="211" spans="1:12" ht="15" x14ac:dyDescent="0.25">
      <c r="A211" s="23"/>
      <c r="B211" s="15"/>
      <c r="C211" s="11"/>
      <c r="D211" s="6"/>
      <c r="E211" s="142" t="s">
        <v>104</v>
      </c>
      <c r="F211" s="143">
        <v>60</v>
      </c>
      <c r="G211" s="116">
        <v>0.96</v>
      </c>
      <c r="H211" s="116">
        <v>6</v>
      </c>
      <c r="I211" s="116">
        <v>2.15</v>
      </c>
      <c r="J211" s="116">
        <v>66.36</v>
      </c>
      <c r="K211" s="44">
        <v>7</v>
      </c>
      <c r="L211" s="43">
        <v>12.56</v>
      </c>
    </row>
    <row r="212" spans="1:12" ht="15" x14ac:dyDescent="0.25">
      <c r="A212" s="23"/>
      <c r="B212" s="15"/>
      <c r="C212" s="11"/>
      <c r="D212" s="7" t="s">
        <v>21</v>
      </c>
      <c r="E212" s="69" t="s">
        <v>93</v>
      </c>
      <c r="F212" s="84">
        <v>200</v>
      </c>
      <c r="G212" s="85">
        <v>0.68</v>
      </c>
      <c r="H212" s="86">
        <v>0</v>
      </c>
      <c r="I212" s="86">
        <v>21.01</v>
      </c>
      <c r="J212" s="86">
        <v>46.87</v>
      </c>
      <c r="K212" s="44">
        <v>289</v>
      </c>
      <c r="L212" s="43">
        <v>12.39</v>
      </c>
    </row>
    <row r="213" spans="1:12" ht="15" x14ac:dyDescent="0.25">
      <c r="A213" s="23"/>
      <c r="B213" s="15"/>
      <c r="C213" s="11"/>
      <c r="D213" s="7" t="s">
        <v>22</v>
      </c>
      <c r="E213" s="69" t="s">
        <v>45</v>
      </c>
      <c r="F213" s="57">
        <v>60</v>
      </c>
      <c r="G213" s="58">
        <v>3.7</v>
      </c>
      <c r="H213" s="58">
        <v>1.1000000000000001</v>
      </c>
      <c r="I213" s="58">
        <v>26.5</v>
      </c>
      <c r="J213" s="58">
        <v>123</v>
      </c>
      <c r="K213" s="44"/>
      <c r="L213" s="43">
        <v>2.71</v>
      </c>
    </row>
    <row r="214" spans="1:12" ht="15" x14ac:dyDescent="0.25">
      <c r="A214" s="23"/>
      <c r="B214" s="15"/>
      <c r="C214" s="11"/>
      <c r="D214" s="7" t="s">
        <v>23</v>
      </c>
      <c r="E214" s="136" t="s">
        <v>59</v>
      </c>
      <c r="F214" s="137">
        <v>100</v>
      </c>
      <c r="G214" s="138">
        <v>0.4</v>
      </c>
      <c r="H214" s="110">
        <v>0.4</v>
      </c>
      <c r="I214" s="138">
        <v>9.5</v>
      </c>
      <c r="J214" s="138">
        <v>38</v>
      </c>
      <c r="K214" s="44">
        <v>89</v>
      </c>
      <c r="L214" s="43">
        <v>56.04</v>
      </c>
    </row>
    <row r="215" spans="1:12" ht="15" x14ac:dyDescent="0.25">
      <c r="A215" s="23"/>
      <c r="B215" s="15"/>
      <c r="C215" s="11"/>
      <c r="D215" s="6"/>
      <c r="E215" s="78" t="s">
        <v>43</v>
      </c>
      <c r="F215" s="91">
        <v>20</v>
      </c>
      <c r="G215" s="110">
        <v>4.6399999999999997</v>
      </c>
      <c r="H215" s="110">
        <v>5.9</v>
      </c>
      <c r="I215" s="110">
        <v>0</v>
      </c>
      <c r="J215" s="110">
        <v>72.8</v>
      </c>
      <c r="K215" s="44">
        <v>366</v>
      </c>
      <c r="L215" s="43">
        <v>21.71</v>
      </c>
    </row>
    <row r="216" spans="1:12" ht="15" x14ac:dyDescent="0.25">
      <c r="A216" s="23"/>
      <c r="B216" s="15"/>
      <c r="C216" s="11"/>
      <c r="D216" s="6"/>
      <c r="E216" s="42"/>
      <c r="F216" s="43"/>
      <c r="G216" s="43"/>
      <c r="H216" s="43"/>
      <c r="I216" s="43"/>
      <c r="J216" s="43"/>
      <c r="K216" s="44"/>
      <c r="L216" s="43"/>
    </row>
    <row r="217" spans="1:12" ht="15" x14ac:dyDescent="0.25">
      <c r="A217" s="24"/>
      <c r="B217" s="17"/>
      <c r="C217" s="8"/>
      <c r="D217" s="18" t="s">
        <v>32</v>
      </c>
      <c r="E217" s="9"/>
      <c r="F217" s="19">
        <f>SUM(F209:F216)</f>
        <v>690</v>
      </c>
      <c r="G217" s="19">
        <f t="shared" ref="G217:J217" si="38">SUM(G209:G216)</f>
        <v>36.239999999999995</v>
      </c>
      <c r="H217" s="19">
        <f t="shared" si="38"/>
        <v>32.29</v>
      </c>
      <c r="I217" s="19">
        <f t="shared" si="38"/>
        <v>123.62000000000002</v>
      </c>
      <c r="J217" s="19">
        <f t="shared" si="38"/>
        <v>828.73</v>
      </c>
      <c r="K217" s="25"/>
      <c r="L217" s="19">
        <f t="shared" ref="L217" si="39">SUM(L209:L216)</f>
        <v>180</v>
      </c>
    </row>
    <row r="218" spans="1:12" ht="15" x14ac:dyDescent="0.25">
      <c r="A218" s="26">
        <v>2</v>
      </c>
      <c r="B218" s="13">
        <v>4</v>
      </c>
      <c r="C218" s="10" t="s">
        <v>24</v>
      </c>
      <c r="D218" s="7" t="s">
        <v>25</v>
      </c>
      <c r="E218" s="93" t="s">
        <v>105</v>
      </c>
      <c r="F218" s="125">
        <v>60</v>
      </c>
      <c r="G218" s="58">
        <v>0.51</v>
      </c>
      <c r="H218" s="58">
        <v>3.05</v>
      </c>
      <c r="I218" s="58">
        <v>1.99</v>
      </c>
      <c r="J218" s="58">
        <v>36.9</v>
      </c>
      <c r="K218" s="44">
        <v>30</v>
      </c>
      <c r="L218" s="43"/>
    </row>
    <row r="219" spans="1:12" ht="15" x14ac:dyDescent="0.25">
      <c r="A219" s="23"/>
      <c r="B219" s="15"/>
      <c r="C219" s="11"/>
      <c r="D219" s="7" t="s">
        <v>26</v>
      </c>
      <c r="E219" s="78" t="s">
        <v>106</v>
      </c>
      <c r="F219" s="100">
        <v>230</v>
      </c>
      <c r="G219" s="112">
        <v>3.08</v>
      </c>
      <c r="H219" s="112">
        <v>2.7</v>
      </c>
      <c r="I219" s="112">
        <v>13.83</v>
      </c>
      <c r="J219" s="112">
        <v>91.95</v>
      </c>
      <c r="K219" s="44">
        <v>46</v>
      </c>
      <c r="L219" s="43"/>
    </row>
    <row r="220" spans="1:12" ht="15" x14ac:dyDescent="0.25">
      <c r="A220" s="23"/>
      <c r="B220" s="15"/>
      <c r="C220" s="11"/>
      <c r="D220" s="7" t="s">
        <v>27</v>
      </c>
      <c r="E220" s="105" t="s">
        <v>56</v>
      </c>
      <c r="F220" s="100">
        <v>150</v>
      </c>
      <c r="G220" s="112">
        <v>15.37</v>
      </c>
      <c r="H220" s="112">
        <v>11.81</v>
      </c>
      <c r="I220" s="112">
        <v>15.09</v>
      </c>
      <c r="J220" s="112">
        <v>227.78</v>
      </c>
      <c r="K220" s="44">
        <v>181</v>
      </c>
      <c r="L220" s="43"/>
    </row>
    <row r="221" spans="1:12" ht="15" x14ac:dyDescent="0.25">
      <c r="A221" s="23"/>
      <c r="B221" s="15"/>
      <c r="C221" s="11"/>
      <c r="D221" s="68" t="s">
        <v>23</v>
      </c>
      <c r="E221" s="136" t="s">
        <v>59</v>
      </c>
      <c r="F221" s="137">
        <v>100</v>
      </c>
      <c r="G221" s="138">
        <v>0.8</v>
      </c>
      <c r="H221" s="138">
        <v>0.3</v>
      </c>
      <c r="I221" s="138">
        <v>8.1</v>
      </c>
      <c r="J221" s="138">
        <v>38</v>
      </c>
      <c r="K221" s="44">
        <v>89</v>
      </c>
      <c r="L221" s="43"/>
    </row>
    <row r="222" spans="1:12" ht="15" x14ac:dyDescent="0.25">
      <c r="A222" s="23"/>
      <c r="B222" s="15"/>
      <c r="C222" s="11"/>
      <c r="D222" s="7" t="s">
        <v>29</v>
      </c>
      <c r="E222" s="99" t="s">
        <v>71</v>
      </c>
      <c r="F222" s="100">
        <v>200</v>
      </c>
      <c r="G222" s="101">
        <v>0.11</v>
      </c>
      <c r="H222" s="101">
        <v>0</v>
      </c>
      <c r="I222" s="101">
        <v>25.83</v>
      </c>
      <c r="J222" s="101">
        <v>103.74</v>
      </c>
      <c r="K222" s="44">
        <v>273</v>
      </c>
      <c r="L222" s="43"/>
    </row>
    <row r="223" spans="1:12" ht="15" x14ac:dyDescent="0.25">
      <c r="A223" s="23"/>
      <c r="B223" s="15"/>
      <c r="C223" s="11"/>
      <c r="D223" s="7" t="s">
        <v>30</v>
      </c>
      <c r="E223" s="78" t="s">
        <v>45</v>
      </c>
      <c r="F223" s="100">
        <v>60</v>
      </c>
      <c r="G223" s="112">
        <v>3.7</v>
      </c>
      <c r="H223" s="112">
        <v>1.1000000000000001</v>
      </c>
      <c r="I223" s="112">
        <v>26.5</v>
      </c>
      <c r="J223" s="112">
        <v>123</v>
      </c>
      <c r="K223" s="44"/>
      <c r="L223" s="43"/>
    </row>
    <row r="224" spans="1:12" ht="15" x14ac:dyDescent="0.25">
      <c r="A224" s="23"/>
      <c r="B224" s="15"/>
      <c r="C224" s="11"/>
      <c r="D224" s="7" t="s">
        <v>31</v>
      </c>
      <c r="E224" s="78" t="s">
        <v>48</v>
      </c>
      <c r="F224" s="100">
        <v>50</v>
      </c>
      <c r="G224" s="112">
        <v>1.88</v>
      </c>
      <c r="H224" s="112">
        <v>0.24</v>
      </c>
      <c r="I224" s="112">
        <v>19.8</v>
      </c>
      <c r="J224" s="112">
        <v>84</v>
      </c>
      <c r="K224" s="44"/>
      <c r="L224" s="43"/>
    </row>
    <row r="225" spans="1:14" ht="15" x14ac:dyDescent="0.25">
      <c r="A225" s="23"/>
      <c r="B225" s="15"/>
      <c r="C225" s="11"/>
      <c r="D225" s="6"/>
      <c r="E225" s="42"/>
      <c r="F225" s="43"/>
      <c r="G225" s="43"/>
      <c r="H225" s="43"/>
      <c r="I225" s="43"/>
      <c r="J225" s="43"/>
      <c r="K225" s="44"/>
      <c r="L225" s="43"/>
    </row>
    <row r="226" spans="1:14" ht="15" x14ac:dyDescent="0.25">
      <c r="A226" s="23"/>
      <c r="B226" s="15"/>
      <c r="C226" s="11"/>
      <c r="D226" s="6"/>
      <c r="E226" s="42"/>
      <c r="F226" s="43"/>
      <c r="G226" s="43"/>
      <c r="H226" s="43"/>
      <c r="I226" s="43"/>
      <c r="J226" s="43"/>
      <c r="K226" s="44"/>
      <c r="L226" s="43"/>
    </row>
    <row r="227" spans="1:14" ht="15" x14ac:dyDescent="0.25">
      <c r="A227" s="24"/>
      <c r="B227" s="17"/>
      <c r="C227" s="8"/>
      <c r="D227" s="18" t="s">
        <v>32</v>
      </c>
      <c r="E227" s="9"/>
      <c r="F227" s="19">
        <f>SUM(F218:F226)</f>
        <v>850</v>
      </c>
      <c r="G227" s="19">
        <f t="shared" ref="G227:J227" si="40">SUM(G218:G226)</f>
        <v>25.45</v>
      </c>
      <c r="H227" s="19">
        <f t="shared" si="40"/>
        <v>19.200000000000003</v>
      </c>
      <c r="I227" s="19">
        <f t="shared" si="40"/>
        <v>111.14</v>
      </c>
      <c r="J227" s="19">
        <f t="shared" si="40"/>
        <v>705.37</v>
      </c>
      <c r="K227" s="25"/>
      <c r="L227" s="19">
        <f t="shared" ref="L227" si="41">SUM(L218:L226)</f>
        <v>0</v>
      </c>
    </row>
    <row r="228" spans="1:14" ht="15" x14ac:dyDescent="0.25">
      <c r="A228" s="26">
        <f>A209</f>
        <v>2</v>
      </c>
      <c r="B228" s="13">
        <f>B209</f>
        <v>4</v>
      </c>
      <c r="C228" s="67" t="s">
        <v>53</v>
      </c>
      <c r="D228" s="7" t="s">
        <v>113</v>
      </c>
      <c r="E228" s="69" t="s">
        <v>54</v>
      </c>
      <c r="F228" s="57">
        <v>60</v>
      </c>
      <c r="G228" s="58">
        <v>4.4400000000000004</v>
      </c>
      <c r="H228" s="58">
        <v>3.12</v>
      </c>
      <c r="I228" s="58">
        <v>45</v>
      </c>
      <c r="J228" s="116">
        <v>186.33</v>
      </c>
      <c r="K228" s="44"/>
      <c r="L228" s="43">
        <v>21.44</v>
      </c>
    </row>
    <row r="229" spans="1:14" ht="15" x14ac:dyDescent="0.25">
      <c r="A229" s="23"/>
      <c r="B229" s="15"/>
      <c r="C229" s="11"/>
      <c r="D229" s="68" t="s">
        <v>23</v>
      </c>
      <c r="E229" s="78" t="s">
        <v>59</v>
      </c>
      <c r="F229" s="100">
        <v>60</v>
      </c>
      <c r="G229" s="112">
        <v>0.28000000000000003</v>
      </c>
      <c r="H229" s="112">
        <v>0.28000000000000003</v>
      </c>
      <c r="I229" s="112">
        <v>6.86</v>
      </c>
      <c r="J229" s="112">
        <v>32.200000000000003</v>
      </c>
      <c r="K229" s="44">
        <v>89</v>
      </c>
      <c r="L229" s="43">
        <v>19.850000000000001</v>
      </c>
    </row>
    <row r="230" spans="1:14" ht="15" x14ac:dyDescent="0.25">
      <c r="A230" s="23"/>
      <c r="B230" s="15"/>
      <c r="C230" s="11"/>
      <c r="D230" s="68" t="s">
        <v>29</v>
      </c>
      <c r="E230" s="78" t="s">
        <v>55</v>
      </c>
      <c r="F230" s="100">
        <v>200</v>
      </c>
      <c r="G230" s="112">
        <v>5.59</v>
      </c>
      <c r="H230" s="112">
        <v>6.38</v>
      </c>
      <c r="I230" s="112">
        <v>9.3800000000000008</v>
      </c>
      <c r="J230" s="112">
        <v>117.31</v>
      </c>
      <c r="K230" s="44">
        <v>288</v>
      </c>
      <c r="L230" s="43">
        <v>28.71</v>
      </c>
    </row>
    <row r="231" spans="1:14" ht="15" x14ac:dyDescent="0.25">
      <c r="A231" s="23"/>
      <c r="B231" s="15"/>
      <c r="C231" s="11"/>
      <c r="D231" s="6"/>
      <c r="E231" s="42"/>
      <c r="F231" s="43"/>
      <c r="G231" s="43"/>
      <c r="H231" s="43"/>
      <c r="I231" s="43"/>
      <c r="J231" s="43"/>
      <c r="K231" s="44"/>
      <c r="L231" s="43"/>
    </row>
    <row r="232" spans="1:14" ht="15" x14ac:dyDescent="0.25">
      <c r="A232" s="23"/>
      <c r="B232" s="15"/>
      <c r="C232" s="11"/>
      <c r="D232" s="6"/>
      <c r="E232" s="42"/>
      <c r="F232" s="43"/>
      <c r="G232" s="43"/>
      <c r="H232" s="43"/>
      <c r="I232" s="43"/>
      <c r="J232" s="43"/>
      <c r="K232" s="44"/>
      <c r="L232" s="43"/>
    </row>
    <row r="233" spans="1:14" ht="15" x14ac:dyDescent="0.25">
      <c r="A233" s="24"/>
      <c r="B233" s="17"/>
      <c r="C233" s="8"/>
      <c r="D233" s="18" t="s">
        <v>32</v>
      </c>
      <c r="E233" s="9"/>
      <c r="F233" s="19">
        <f>SUM(F228:F232)</f>
        <v>320</v>
      </c>
      <c r="G233" s="19">
        <f>SUM(G228:G232)</f>
        <v>10.31</v>
      </c>
      <c r="H233" s="19">
        <f>SUM(H228:H232)</f>
        <v>9.7800000000000011</v>
      </c>
      <c r="I233" s="19">
        <f>SUM(I228:I232)</f>
        <v>61.24</v>
      </c>
      <c r="J233" s="19">
        <f>SUM(J228:J232)</f>
        <v>335.84000000000003</v>
      </c>
      <c r="K233" s="25"/>
      <c r="L233" s="19">
        <f>SUM(L228:L232)</f>
        <v>70</v>
      </c>
    </row>
    <row r="234" spans="1:14" ht="15.75" thickBot="1" x14ac:dyDescent="0.25">
      <c r="A234" s="29">
        <f>A209</f>
        <v>2</v>
      </c>
      <c r="B234" s="30">
        <f>B209</f>
        <v>4</v>
      </c>
      <c r="C234" s="150" t="s">
        <v>4</v>
      </c>
      <c r="D234" s="151"/>
      <c r="E234" s="31"/>
      <c r="F234" s="32">
        <f>F217+F233</f>
        <v>1010</v>
      </c>
      <c r="G234" s="32">
        <f>G217+G233</f>
        <v>46.55</v>
      </c>
      <c r="H234" s="32">
        <f>H217+H233</f>
        <v>42.07</v>
      </c>
      <c r="I234" s="32">
        <f>I217+I233</f>
        <v>184.86</v>
      </c>
      <c r="J234" s="32">
        <f>J217+J233</f>
        <v>1164.5700000000002</v>
      </c>
      <c r="K234" s="32"/>
      <c r="L234" s="32">
        <f>L217+L233</f>
        <v>250</v>
      </c>
    </row>
    <row r="235" spans="1:14" ht="15" x14ac:dyDescent="0.25">
      <c r="A235" s="20">
        <v>2</v>
      </c>
      <c r="B235" s="21">
        <v>5</v>
      </c>
      <c r="C235" s="22" t="s">
        <v>19</v>
      </c>
      <c r="D235" s="5" t="s">
        <v>20</v>
      </c>
      <c r="E235" s="78" t="s">
        <v>108</v>
      </c>
      <c r="F235" s="100">
        <v>100</v>
      </c>
      <c r="G235" s="112">
        <v>6.56</v>
      </c>
      <c r="H235" s="112">
        <v>6.69</v>
      </c>
      <c r="I235" s="112">
        <v>4.93</v>
      </c>
      <c r="J235" s="112">
        <v>106.21</v>
      </c>
      <c r="K235" s="41">
        <v>178</v>
      </c>
      <c r="L235" s="40">
        <v>35.130000000000003</v>
      </c>
      <c r="N235" s="148"/>
    </row>
    <row r="236" spans="1:14" ht="15" x14ac:dyDescent="0.25">
      <c r="A236" s="23"/>
      <c r="B236" s="15"/>
      <c r="C236" s="11"/>
      <c r="D236" s="8"/>
      <c r="E236" s="105" t="s">
        <v>70</v>
      </c>
      <c r="F236" s="100">
        <v>150</v>
      </c>
      <c r="G236" s="112">
        <v>3.19</v>
      </c>
      <c r="H236" s="112">
        <v>6.06</v>
      </c>
      <c r="I236" s="112">
        <v>23.29</v>
      </c>
      <c r="J236" s="112">
        <v>160.44999999999999</v>
      </c>
      <c r="K236" s="89">
        <v>241</v>
      </c>
      <c r="L236" s="90">
        <v>18.04</v>
      </c>
      <c r="N236" s="148"/>
    </row>
    <row r="237" spans="1:14" ht="15" customHeight="1" x14ac:dyDescent="0.25">
      <c r="A237" s="23"/>
      <c r="B237" s="15"/>
      <c r="C237" s="11"/>
      <c r="D237" s="6"/>
      <c r="E237" s="130" t="s">
        <v>109</v>
      </c>
      <c r="F237" s="111">
        <v>60</v>
      </c>
      <c r="G237" s="122">
        <v>0.64</v>
      </c>
      <c r="H237" s="122">
        <v>6.06</v>
      </c>
      <c r="I237" s="122">
        <v>2.23</v>
      </c>
      <c r="J237" s="122">
        <v>66.08</v>
      </c>
      <c r="K237" s="44">
        <v>21</v>
      </c>
      <c r="L237" s="43">
        <v>18.82</v>
      </c>
      <c r="N237" s="148"/>
    </row>
    <row r="238" spans="1:14" ht="15" x14ac:dyDescent="0.25">
      <c r="A238" s="23"/>
      <c r="B238" s="15"/>
      <c r="C238" s="11"/>
      <c r="D238" s="7" t="s">
        <v>21</v>
      </c>
      <c r="E238" s="105" t="s">
        <v>44</v>
      </c>
      <c r="F238" s="100">
        <v>200</v>
      </c>
      <c r="G238" s="112">
        <v>7.0000000000000007E-2</v>
      </c>
      <c r="H238" s="112">
        <v>0.01</v>
      </c>
      <c r="I238" s="112">
        <v>15.31</v>
      </c>
      <c r="J238" s="112">
        <v>61.62</v>
      </c>
      <c r="K238" s="44">
        <v>294</v>
      </c>
      <c r="L238" s="43">
        <v>9.01</v>
      </c>
      <c r="N238" s="148"/>
    </row>
    <row r="239" spans="1:14" ht="15" x14ac:dyDescent="0.25">
      <c r="A239" s="23"/>
      <c r="B239" s="15"/>
      <c r="C239" s="11"/>
      <c r="D239" s="7" t="s">
        <v>22</v>
      </c>
      <c r="E239" s="105" t="s">
        <v>107</v>
      </c>
      <c r="F239" s="100">
        <v>60</v>
      </c>
      <c r="G239" s="112">
        <v>3.7</v>
      </c>
      <c r="H239" s="112">
        <v>1.1000000000000001</v>
      </c>
      <c r="I239" s="112">
        <v>26.5</v>
      </c>
      <c r="J239" s="112">
        <v>123</v>
      </c>
      <c r="K239" s="44"/>
      <c r="L239" s="43">
        <v>2.71</v>
      </c>
      <c r="N239" s="148"/>
    </row>
    <row r="240" spans="1:14" ht="15" x14ac:dyDescent="0.25">
      <c r="A240" s="23"/>
      <c r="B240" s="15"/>
      <c r="C240" s="11"/>
      <c r="D240" s="7" t="s">
        <v>23</v>
      </c>
      <c r="E240" s="78" t="s">
        <v>46</v>
      </c>
      <c r="F240" s="100">
        <v>100</v>
      </c>
      <c r="G240" s="119">
        <v>0.4</v>
      </c>
      <c r="H240" s="119">
        <v>0.4</v>
      </c>
      <c r="I240" s="119">
        <v>9.5</v>
      </c>
      <c r="J240" s="119">
        <v>38</v>
      </c>
      <c r="K240" s="44">
        <v>89</v>
      </c>
      <c r="L240" s="43">
        <v>96.29</v>
      </c>
      <c r="N240" s="148"/>
    </row>
    <row r="241" spans="1:14" ht="15" x14ac:dyDescent="0.25">
      <c r="A241" s="23"/>
      <c r="B241" s="15"/>
      <c r="C241" s="11"/>
      <c r="D241" s="6"/>
      <c r="E241" s="42"/>
      <c r="F241" s="43"/>
      <c r="G241" s="43"/>
      <c r="H241" s="43"/>
      <c r="I241" s="43"/>
      <c r="J241" s="43"/>
      <c r="K241" s="44"/>
      <c r="L241" s="43"/>
      <c r="N241" s="148"/>
    </row>
    <row r="242" spans="1:14" ht="15" x14ac:dyDescent="0.25">
      <c r="A242" s="23"/>
      <c r="B242" s="15"/>
      <c r="C242" s="11"/>
      <c r="D242" s="6"/>
      <c r="E242" s="42"/>
      <c r="F242" s="43"/>
      <c r="G242" s="43"/>
      <c r="H242" s="43"/>
      <c r="I242" s="43"/>
      <c r="J242" s="43"/>
      <c r="K242" s="44"/>
      <c r="L242" s="43"/>
      <c r="N242" s="148"/>
    </row>
    <row r="243" spans="1:14" ht="15.75" customHeight="1" x14ac:dyDescent="0.25">
      <c r="A243" s="24"/>
      <c r="B243" s="17"/>
      <c r="C243" s="8"/>
      <c r="D243" s="18" t="s">
        <v>32</v>
      </c>
      <c r="E243" s="9"/>
      <c r="F243" s="19">
        <f>SUM(F235:F242)</f>
        <v>670</v>
      </c>
      <c r="G243" s="19">
        <f t="shared" ref="G243:J243" si="42">SUM(G235:G242)</f>
        <v>14.56</v>
      </c>
      <c r="H243" s="19">
        <f t="shared" si="42"/>
        <v>20.32</v>
      </c>
      <c r="I243" s="19">
        <f t="shared" si="42"/>
        <v>81.759999999999991</v>
      </c>
      <c r="J243" s="19">
        <f t="shared" si="42"/>
        <v>555.3599999999999</v>
      </c>
      <c r="K243" s="25"/>
      <c r="L243" s="19">
        <f>L240+L239+L238+L237+L236+L235</f>
        <v>180</v>
      </c>
      <c r="N243" s="148"/>
    </row>
    <row r="244" spans="1:14" ht="15.75" customHeight="1" x14ac:dyDescent="0.25">
      <c r="A244" s="26">
        <v>2</v>
      </c>
      <c r="B244" s="13">
        <v>5</v>
      </c>
      <c r="C244" s="10" t="s">
        <v>24</v>
      </c>
      <c r="D244" s="7" t="s">
        <v>25</v>
      </c>
      <c r="E244" s="78" t="s">
        <v>110</v>
      </c>
      <c r="F244" s="100">
        <v>60</v>
      </c>
      <c r="G244" s="112">
        <v>0.86</v>
      </c>
      <c r="H244" s="112">
        <v>3.05</v>
      </c>
      <c r="I244" s="112">
        <v>5.7</v>
      </c>
      <c r="J244" s="112">
        <v>45.21</v>
      </c>
      <c r="K244" s="44">
        <v>23</v>
      </c>
      <c r="L244" s="43"/>
      <c r="N244" s="148"/>
    </row>
    <row r="245" spans="1:14" ht="15.75" customHeight="1" x14ac:dyDescent="0.25">
      <c r="A245" s="23"/>
      <c r="B245" s="15"/>
      <c r="C245" s="11"/>
      <c r="D245" s="7" t="s">
        <v>26</v>
      </c>
      <c r="E245" s="144" t="s">
        <v>111</v>
      </c>
      <c r="F245" s="145">
        <v>250</v>
      </c>
      <c r="G245" s="146">
        <v>2.09</v>
      </c>
      <c r="H245" s="146">
        <v>6.33</v>
      </c>
      <c r="I245" s="146">
        <v>10.64</v>
      </c>
      <c r="J245" s="131">
        <v>107.83</v>
      </c>
      <c r="K245" s="44">
        <v>63</v>
      </c>
      <c r="L245" s="43"/>
      <c r="N245" s="148"/>
    </row>
    <row r="246" spans="1:14" ht="15.75" customHeight="1" x14ac:dyDescent="0.25">
      <c r="A246" s="23"/>
      <c r="B246" s="15"/>
      <c r="C246" s="11"/>
      <c r="D246" s="7" t="s">
        <v>27</v>
      </c>
      <c r="E246" s="130" t="s">
        <v>112</v>
      </c>
      <c r="F246" s="143">
        <v>100</v>
      </c>
      <c r="G246" s="112">
        <v>11.45</v>
      </c>
      <c r="H246" s="112">
        <v>14.12</v>
      </c>
      <c r="I246" s="112">
        <v>13.21</v>
      </c>
      <c r="J246" s="112">
        <v>225.68</v>
      </c>
      <c r="K246" s="44">
        <v>184</v>
      </c>
      <c r="L246" s="43"/>
      <c r="N246" s="148"/>
    </row>
    <row r="247" spans="1:14" ht="15.75" customHeight="1" x14ac:dyDescent="0.25">
      <c r="A247" s="23"/>
      <c r="B247" s="15"/>
      <c r="C247" s="11"/>
      <c r="D247" s="7" t="s">
        <v>28</v>
      </c>
      <c r="E247" s="78" t="s">
        <v>83</v>
      </c>
      <c r="F247" s="100">
        <v>150</v>
      </c>
      <c r="G247" s="112">
        <v>5.52</v>
      </c>
      <c r="H247" s="112">
        <v>5.29</v>
      </c>
      <c r="I247" s="112">
        <v>35.32</v>
      </c>
      <c r="J247" s="112">
        <v>211.09</v>
      </c>
      <c r="K247" s="44">
        <v>227</v>
      </c>
      <c r="L247" s="43"/>
      <c r="N247" s="148"/>
    </row>
    <row r="248" spans="1:14" ht="15.75" customHeight="1" x14ac:dyDescent="0.25">
      <c r="A248" s="23"/>
      <c r="B248" s="15"/>
      <c r="C248" s="11"/>
      <c r="D248" s="7" t="s">
        <v>29</v>
      </c>
      <c r="E248" s="51" t="s">
        <v>52</v>
      </c>
      <c r="F248" s="57">
        <v>200</v>
      </c>
      <c r="G248" s="58">
        <v>0.16</v>
      </c>
      <c r="H248" s="58">
        <v>0</v>
      </c>
      <c r="I248" s="58">
        <v>14.99</v>
      </c>
      <c r="J248" s="58">
        <v>60.64</v>
      </c>
      <c r="K248" s="44">
        <v>282</v>
      </c>
      <c r="L248" s="43"/>
      <c r="N248" s="148"/>
    </row>
    <row r="249" spans="1:14" ht="15.75" customHeight="1" x14ac:dyDescent="0.25">
      <c r="A249" s="23"/>
      <c r="B249" s="15"/>
      <c r="C249" s="11"/>
      <c r="D249" s="7" t="s">
        <v>30</v>
      </c>
      <c r="E249" s="78" t="s">
        <v>45</v>
      </c>
      <c r="F249" s="100">
        <v>60</v>
      </c>
      <c r="G249" s="112">
        <v>3.7</v>
      </c>
      <c r="H249" s="112">
        <v>1.1000000000000001</v>
      </c>
      <c r="I249" s="112">
        <v>26.5</v>
      </c>
      <c r="J249" s="112">
        <v>123</v>
      </c>
      <c r="K249" s="44"/>
      <c r="L249" s="43"/>
      <c r="N249" s="148"/>
    </row>
    <row r="250" spans="1:14" ht="15.75" customHeight="1" x14ac:dyDescent="0.25">
      <c r="A250" s="23"/>
      <c r="B250" s="15"/>
      <c r="C250" s="11"/>
      <c r="D250" s="7" t="s">
        <v>31</v>
      </c>
      <c r="E250" s="69" t="s">
        <v>48</v>
      </c>
      <c r="F250" s="57">
        <v>60</v>
      </c>
      <c r="G250" s="58">
        <v>2.25</v>
      </c>
      <c r="H250" s="58">
        <v>0.28000000000000003</v>
      </c>
      <c r="I250" s="58">
        <v>23.76</v>
      </c>
      <c r="J250" s="58">
        <v>100.8</v>
      </c>
      <c r="K250" s="44"/>
      <c r="L250" s="43"/>
      <c r="N250" s="148"/>
    </row>
    <row r="251" spans="1:14" ht="15.75" customHeight="1" x14ac:dyDescent="0.25">
      <c r="A251" s="23"/>
      <c r="B251" s="15"/>
      <c r="C251" s="11"/>
      <c r="D251" s="6"/>
      <c r="E251" s="42"/>
      <c r="F251" s="43"/>
      <c r="G251" s="43"/>
      <c r="H251" s="43"/>
      <c r="I251" s="43"/>
      <c r="J251" s="43"/>
      <c r="K251" s="44"/>
      <c r="L251" s="43"/>
      <c r="N251" s="148"/>
    </row>
    <row r="252" spans="1:14" ht="15.75" customHeight="1" x14ac:dyDescent="0.25">
      <c r="A252" s="23"/>
      <c r="B252" s="15"/>
      <c r="C252" s="11"/>
      <c r="D252" s="6"/>
      <c r="E252" s="42"/>
      <c r="F252" s="43"/>
      <c r="G252" s="43"/>
      <c r="H252" s="43"/>
      <c r="I252" s="43"/>
      <c r="J252" s="43"/>
      <c r="K252" s="44"/>
      <c r="L252" s="43"/>
      <c r="N252" s="148"/>
    </row>
    <row r="253" spans="1:14" ht="15.75" customHeight="1" x14ac:dyDescent="0.25">
      <c r="A253" s="24"/>
      <c r="B253" s="17"/>
      <c r="C253" s="8"/>
      <c r="D253" s="18" t="s">
        <v>32</v>
      </c>
      <c r="E253" s="9"/>
      <c r="F253" s="19">
        <f>SUM(F244:F252)</f>
        <v>880</v>
      </c>
      <c r="G253" s="19">
        <f t="shared" ref="G253:J253" si="43">SUM(G244:G252)</f>
        <v>26.029999999999998</v>
      </c>
      <c r="H253" s="19">
        <f t="shared" si="43"/>
        <v>30.17</v>
      </c>
      <c r="I253" s="19">
        <f t="shared" si="43"/>
        <v>130.12</v>
      </c>
      <c r="J253" s="19">
        <f t="shared" si="43"/>
        <v>874.25</v>
      </c>
      <c r="K253" s="25"/>
      <c r="L253" s="19">
        <f t="shared" ref="L253" si="44">SUM(L244:L252)</f>
        <v>0</v>
      </c>
      <c r="N253" s="148"/>
    </row>
    <row r="254" spans="1:14" ht="15" x14ac:dyDescent="0.25">
      <c r="A254" s="26">
        <f>A235</f>
        <v>2</v>
      </c>
      <c r="B254" s="13">
        <f>B235</f>
        <v>5</v>
      </c>
      <c r="C254" s="67" t="s">
        <v>53</v>
      </c>
      <c r="D254" s="7" t="s">
        <v>113</v>
      </c>
      <c r="E254" s="69" t="s">
        <v>54</v>
      </c>
      <c r="F254" s="57">
        <v>70</v>
      </c>
      <c r="G254" s="58">
        <v>11.98</v>
      </c>
      <c r="H254" s="58">
        <v>12</v>
      </c>
      <c r="I254" s="58">
        <v>35</v>
      </c>
      <c r="J254" s="116">
        <v>204.98</v>
      </c>
      <c r="K254" s="44"/>
      <c r="L254" s="43">
        <v>21.44</v>
      </c>
      <c r="N254" s="148"/>
    </row>
    <row r="255" spans="1:14" ht="15" x14ac:dyDescent="0.25">
      <c r="A255" s="23"/>
      <c r="B255" s="15"/>
      <c r="C255" s="11"/>
      <c r="D255" s="68" t="s">
        <v>23</v>
      </c>
      <c r="E255" s="69" t="s">
        <v>59</v>
      </c>
      <c r="F255" s="52">
        <v>60</v>
      </c>
      <c r="G255" s="53">
        <v>0.28000000000000003</v>
      </c>
      <c r="H255" s="88">
        <v>0.28000000000000003</v>
      </c>
      <c r="I255" s="53">
        <v>6.86</v>
      </c>
      <c r="J255" s="53">
        <v>32.200000000000003</v>
      </c>
      <c r="K255" s="44">
        <v>89</v>
      </c>
      <c r="L255" s="43">
        <v>19.850000000000001</v>
      </c>
    </row>
    <row r="256" spans="1:14" ht="15" x14ac:dyDescent="0.25">
      <c r="A256" s="23"/>
      <c r="B256" s="15"/>
      <c r="C256" s="11"/>
      <c r="D256" s="68" t="s">
        <v>29</v>
      </c>
      <c r="E256" s="78" t="s">
        <v>73</v>
      </c>
      <c r="F256" s="100">
        <v>200</v>
      </c>
      <c r="G256" s="112">
        <v>2</v>
      </c>
      <c r="H256" s="112">
        <v>0.2</v>
      </c>
      <c r="I256" s="112">
        <v>5.8</v>
      </c>
      <c r="J256" s="112">
        <v>36</v>
      </c>
      <c r="K256" s="44">
        <v>293</v>
      </c>
      <c r="L256" s="43">
        <v>28.71</v>
      </c>
    </row>
    <row r="257" spans="1:12" ht="15" x14ac:dyDescent="0.25">
      <c r="A257" s="23"/>
      <c r="B257" s="15"/>
      <c r="C257" s="11"/>
      <c r="D257" s="6"/>
      <c r="E257" s="42"/>
      <c r="F257" s="43"/>
      <c r="G257" s="43"/>
      <c r="H257" s="43"/>
      <c r="I257" s="43"/>
      <c r="J257" s="43"/>
      <c r="K257" s="44"/>
      <c r="L257" s="43"/>
    </row>
    <row r="258" spans="1:12" ht="15" x14ac:dyDescent="0.25">
      <c r="A258" s="23"/>
      <c r="B258" s="15"/>
      <c r="C258" s="11"/>
      <c r="D258" s="6"/>
      <c r="E258" s="42"/>
      <c r="F258" s="43"/>
      <c r="G258" s="43"/>
      <c r="H258" s="43"/>
      <c r="I258" s="43"/>
      <c r="J258" s="43"/>
      <c r="K258" s="44"/>
      <c r="L258" s="43"/>
    </row>
    <row r="259" spans="1:12" ht="15" x14ac:dyDescent="0.25">
      <c r="A259" s="24"/>
      <c r="B259" s="17"/>
      <c r="C259" s="8"/>
      <c r="D259" s="18" t="s">
        <v>32</v>
      </c>
      <c r="E259" s="9"/>
      <c r="F259" s="19">
        <f>SUM(F254:F258)</f>
        <v>330</v>
      </c>
      <c r="G259" s="19">
        <f>SUM(G254:G258)</f>
        <v>14.26</v>
      </c>
      <c r="H259" s="19">
        <f>SUM(H254:H258)</f>
        <v>12.479999999999999</v>
      </c>
      <c r="I259" s="19">
        <f>SUM(I254:I258)</f>
        <v>47.66</v>
      </c>
      <c r="J259" s="19">
        <f>SUM(J254:J258)</f>
        <v>273.18</v>
      </c>
      <c r="K259" s="25"/>
      <c r="L259" s="19">
        <f>L256+L255+L254</f>
        <v>70</v>
      </c>
    </row>
    <row r="260" spans="1:12" ht="15" x14ac:dyDescent="0.2">
      <c r="A260" s="29">
        <f>A235</f>
        <v>2</v>
      </c>
      <c r="B260" s="30">
        <f>B235</f>
        <v>5</v>
      </c>
      <c r="C260" s="150" t="s">
        <v>4</v>
      </c>
      <c r="D260" s="151"/>
      <c r="E260" s="31"/>
      <c r="F260" s="32">
        <f>F243+F259</f>
        <v>1000</v>
      </c>
      <c r="G260" s="32">
        <f>G243+G259</f>
        <v>28.82</v>
      </c>
      <c r="H260" s="32">
        <f>H243+H259</f>
        <v>32.799999999999997</v>
      </c>
      <c r="I260" s="32">
        <f>I243+I259</f>
        <v>129.41999999999999</v>
      </c>
      <c r="J260" s="32">
        <f>J243+J259</f>
        <v>828.54</v>
      </c>
      <c r="K260" s="32"/>
      <c r="L260" s="32">
        <f>L243+L259</f>
        <v>250</v>
      </c>
    </row>
    <row r="261" spans="1:12" x14ac:dyDescent="0.2">
      <c r="A261" s="27"/>
      <c r="B261" s="28"/>
      <c r="C261" s="152" t="s">
        <v>5</v>
      </c>
      <c r="D261" s="152"/>
      <c r="E261" s="152"/>
      <c r="F261" s="34">
        <f>(F29+F54+F80+F106+F131+F157+F183+F208+F234+F260)/(IF(F29=0,0,1)+IF(F54=0,0,1)+IF(F80=0,0,1)+IF(F106=0,0,1)+IF(F131=0,0,1)+IF(F157=0,0,1)+IF(F183=0,0,1)+IF(F208=0,0,1)+IF(F234=0,0,1)+IF(F260=0,0,1))</f>
        <v>944</v>
      </c>
      <c r="G261" s="34">
        <f>(G29+G54+G80+G106+G131+G157+G183+G208+G234+G260)/(IF(G29=0,0,1)+IF(G54=0,0,1)+IF(G80=0,0,1)+IF(G106=0,0,1)+IF(G131=0,0,1)+IF(G157=0,0,1)+IF(G183=0,0,1)+IF(G208=0,0,1)+IF(G234=0,0,1)+IF(G260=0,0,1))</f>
        <v>39.277999999999999</v>
      </c>
      <c r="H261" s="34">
        <f>(H29+H54+H80+H106+H131+H157+H183+H208+H234+H260)/(IF(H29=0,0,1)+IF(H54=0,0,1)+IF(H80=0,0,1)+IF(H106=0,0,1)+IF(H131=0,0,1)+IF(H157=0,0,1)+IF(H183=0,0,1)+IF(H208=0,0,1)+IF(H234=0,0,1)+IF(H260=0,0,1))</f>
        <v>35.826000000000008</v>
      </c>
      <c r="I261" s="34">
        <f>(I29+I54+I80+I106+I131+I157+I183+I208+I234+I260)/(IF(I29=0,0,1)+IF(I54=0,0,1)+IF(I80=0,0,1)+IF(I106=0,0,1)+IF(I131=0,0,1)+IF(I157=0,0,1)+IF(I183=0,0,1)+IF(I208=0,0,1)+IF(I234=0,0,1)+IF(I260=0,0,1))</f>
        <v>147.35</v>
      </c>
      <c r="J261" s="34">
        <f>(J29+J54+J80+J106+J131+J157+J183+J208+J234+J260)/(IF(J29=0,0,1)+IF(J54=0,0,1)+IF(J80=0,0,1)+IF(J106=0,0,1)+IF(J131=0,0,1)+IF(J157=0,0,1)+IF(J183=0,0,1)+IF(J208=0,0,1)+IF(J234=0,0,1)+IF(J260=0,0,1))</f>
        <v>1038.0700000000002</v>
      </c>
      <c r="K261" s="34"/>
      <c r="L261" s="34">
        <f>(L29+L54+L80+L106+L131+L157+L183+L208+L234+L260)/(IF(L29=0,0,1)+IF(L54=0,0,1)+IF(L80=0,0,1)+IF(L106=0,0,1)+IF(L131=0,0,1)+IF(L157=0,0,1)+IF(L183=0,0,1)+IF(L208=0,0,1)+IF(L234=0,0,1)+IF(L260=0,0,1))</f>
        <v>249.89300000000003</v>
      </c>
    </row>
  </sheetData>
  <mergeCells count="14">
    <mergeCell ref="C1:E1"/>
    <mergeCell ref="H1:K1"/>
    <mergeCell ref="H2:K2"/>
    <mergeCell ref="C54:D54"/>
    <mergeCell ref="C80:D80"/>
    <mergeCell ref="C106:D106"/>
    <mergeCell ref="C131:D131"/>
    <mergeCell ref="C29:D29"/>
    <mergeCell ref="C261:E261"/>
    <mergeCell ref="C260:D260"/>
    <mergeCell ref="C157:D157"/>
    <mergeCell ref="C183:D183"/>
    <mergeCell ref="C208:D208"/>
    <mergeCell ref="C234:D23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2023-10-16T07:48:11Z</cp:lastPrinted>
  <dcterms:created xsi:type="dcterms:W3CDTF">2022-05-16T14:23:56Z</dcterms:created>
  <dcterms:modified xsi:type="dcterms:W3CDTF">2023-10-16T10:03:01Z</dcterms:modified>
</cp:coreProperties>
</file>