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21,09,2023 12лет" sheetId="67" r:id="rId1"/>
    <sheet name="21,09,2023 7-11" sheetId="66" r:id="rId2"/>
  </sheets>
  <calcPr calcId="162913"/>
</workbook>
</file>

<file path=xl/calcChain.xml><?xml version="1.0" encoding="utf-8"?>
<calcChain xmlns="http://schemas.openxmlformats.org/spreadsheetml/2006/main">
  <c r="F63" i="67" l="1"/>
  <c r="F62" i="67"/>
  <c r="F61" i="67"/>
  <c r="F68" i="67" s="1"/>
  <c r="F34" i="67"/>
  <c r="F33" i="67"/>
  <c r="F31" i="67"/>
  <c r="F30" i="67"/>
  <c r="F29" i="67"/>
  <c r="F104" i="67"/>
  <c r="H103" i="67"/>
  <c r="F103" i="67"/>
  <c r="E103" i="67"/>
  <c r="D103" i="67"/>
  <c r="H102" i="67"/>
  <c r="F102" i="67"/>
  <c r="E102" i="67"/>
  <c r="D102" i="67"/>
  <c r="H101" i="67"/>
  <c r="F101" i="67"/>
  <c r="E101" i="67"/>
  <c r="D101" i="67"/>
  <c r="H100" i="67"/>
  <c r="F100" i="67"/>
  <c r="E100" i="67"/>
  <c r="D100" i="67"/>
  <c r="H99" i="67"/>
  <c r="F99" i="67"/>
  <c r="E99" i="67"/>
  <c r="D99" i="67"/>
  <c r="H98" i="67"/>
  <c r="F98" i="67"/>
  <c r="E98" i="67"/>
  <c r="D98" i="67"/>
  <c r="H97" i="67"/>
  <c r="F97" i="67"/>
  <c r="E97" i="67"/>
  <c r="D97" i="67"/>
  <c r="H96" i="67"/>
  <c r="H107" i="67" s="1"/>
  <c r="E96" i="67"/>
  <c r="D96" i="67"/>
  <c r="F94" i="67"/>
  <c r="H92" i="67"/>
  <c r="F92" i="67"/>
  <c r="E92" i="67"/>
  <c r="D92" i="67"/>
  <c r="H91" i="67"/>
  <c r="F91" i="67"/>
  <c r="E91" i="67"/>
  <c r="D91" i="67"/>
  <c r="H90" i="67"/>
  <c r="F90" i="67"/>
  <c r="E90" i="67"/>
  <c r="D90" i="67"/>
  <c r="H89" i="67"/>
  <c r="F89" i="67"/>
  <c r="D89" i="67"/>
  <c r="H88" i="67"/>
  <c r="H94" i="67" s="1"/>
  <c r="F88" i="67"/>
  <c r="D88" i="67"/>
  <c r="C84" i="67"/>
  <c r="G68" i="67"/>
  <c r="G41" i="67"/>
  <c r="F41" i="67"/>
  <c r="F96" i="67" s="1"/>
  <c r="F107" i="67" s="1"/>
  <c r="F18" i="67"/>
  <c r="F17" i="67"/>
  <c r="F16" i="67"/>
  <c r="F63" i="66"/>
  <c r="F62" i="66"/>
  <c r="F61" i="66"/>
  <c r="F34" i="66"/>
  <c r="F33" i="66"/>
  <c r="F31" i="66"/>
  <c r="F30" i="66"/>
  <c r="F29" i="66"/>
  <c r="G69" i="67" l="1"/>
  <c r="F69" i="67"/>
  <c r="H110" i="67"/>
  <c r="F110" i="67"/>
  <c r="F104" i="66" l="1"/>
  <c r="H103" i="66"/>
  <c r="F103" i="66"/>
  <c r="E103" i="66"/>
  <c r="D103" i="66"/>
  <c r="H102" i="66"/>
  <c r="F102" i="66"/>
  <c r="E102" i="66"/>
  <c r="D102" i="66"/>
  <c r="H101" i="66"/>
  <c r="F101" i="66"/>
  <c r="E101" i="66"/>
  <c r="D101" i="66"/>
  <c r="H100" i="66"/>
  <c r="F100" i="66"/>
  <c r="E100" i="66"/>
  <c r="D100" i="66"/>
  <c r="H99" i="66"/>
  <c r="F99" i="66"/>
  <c r="E99" i="66"/>
  <c r="D99" i="66"/>
  <c r="H98" i="66"/>
  <c r="F98" i="66"/>
  <c r="E98" i="66"/>
  <c r="D98" i="66"/>
  <c r="H97" i="66"/>
  <c r="F97" i="66"/>
  <c r="E97" i="66"/>
  <c r="D97" i="66"/>
  <c r="H96" i="66"/>
  <c r="H107" i="66" s="1"/>
  <c r="E96" i="66"/>
  <c r="D96" i="66"/>
  <c r="H92" i="66"/>
  <c r="F92" i="66"/>
  <c r="E92" i="66"/>
  <c r="D92" i="66"/>
  <c r="H91" i="66"/>
  <c r="F91" i="66"/>
  <c r="E91" i="66"/>
  <c r="D91" i="66"/>
  <c r="H90" i="66"/>
  <c r="F90" i="66"/>
  <c r="E90" i="66"/>
  <c r="D90" i="66"/>
  <c r="H89" i="66"/>
  <c r="F89" i="66"/>
  <c r="D89" i="66"/>
  <c r="H88" i="66"/>
  <c r="H94" i="66" s="1"/>
  <c r="F88" i="66"/>
  <c r="D88" i="66"/>
  <c r="C84" i="66"/>
  <c r="G68" i="66"/>
  <c r="G69" i="66" s="1"/>
  <c r="F68" i="66"/>
  <c r="F41" i="66"/>
  <c r="F96" i="66" s="1"/>
  <c r="F107" i="66" s="1"/>
  <c r="F18" i="66"/>
  <c r="F17" i="66"/>
  <c r="F16" i="66"/>
  <c r="F94" i="66" l="1"/>
  <c r="F110" i="66"/>
  <c r="F69" i="66"/>
  <c r="H110" i="66"/>
</calcChain>
</file>

<file path=xl/sharedStrings.xml><?xml version="1.0" encoding="utf-8"?>
<sst xmlns="http://schemas.openxmlformats.org/spreadsheetml/2006/main" count="117" uniqueCount="53">
  <si>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</si>
  <si>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</si>
  <si>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</si>
  <si>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</si>
  <si>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</si>
  <si>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</si>
  <si>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</si>
  <si>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</si>
  <si>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</si>
  <si>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</si>
  <si>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</si>
  <si>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</si>
  <si>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</si>
  <si>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</si>
  <si>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</si>
  <si>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</si>
  <si>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</si>
  <si>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</si>
  <si>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</si>
  <si>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</si>
  <si>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</si>
  <si>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</si>
  <si>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</si>
  <si>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</si>
  <si>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</si>
  <si>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</si>
  <si>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</si>
  <si>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</si>
  <si>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</si>
  <si>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</si>
  <si>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</si>
  <si>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</si>
  <si>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</si>
  <si>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</si>
  <si>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</si>
  <si>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</si>
  <si>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</si>
  <si>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</si>
  <si>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 xml:space="preserve">Печенье </t>
  </si>
  <si>
    <t>1/60</t>
  </si>
  <si>
    <t xml:space="preserve">Фрукты </t>
  </si>
  <si>
    <t>1/100</t>
  </si>
  <si>
    <t>Напиток клюквенный</t>
  </si>
  <si>
    <t xml:space="preserve">Сок фруктовый </t>
  </si>
  <si>
    <t>1/87</t>
  </si>
  <si>
    <t xml:space="preserve">Салат из свеклы с сыром </t>
  </si>
  <si>
    <t xml:space="preserve">Картофель отварной </t>
  </si>
  <si>
    <t>1/150</t>
  </si>
  <si>
    <t xml:space="preserve">Рыба тушенная в сметанном соусе </t>
  </si>
  <si>
    <t>1/90</t>
  </si>
  <si>
    <t>1/160</t>
  </si>
  <si>
    <t xml:space="preserve">Конфеты </t>
  </si>
  <si>
    <t>1/64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</si>
</sst>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O41" sqref="O41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45190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45</v>
      </c>
      <c r="E29" s="93" t="s">
        <v>41</v>
      </c>
      <c r="F29" s="94">
        <f>ROUND(G29*2.1,2)</f>
        <v>16.84</v>
      </c>
      <c r="G29" s="94">
        <v>8.02</v>
      </c>
      <c r="H29" s="94">
        <v>4.5</v>
      </c>
      <c r="I29" s="94">
        <v>4.7</v>
      </c>
      <c r="J29" s="94">
        <v>8.3000000000000007</v>
      </c>
      <c r="K29" s="94">
        <v>94</v>
      </c>
    </row>
    <row r="30" spans="2:11" x14ac:dyDescent="0.25">
      <c r="B30" s="91"/>
      <c r="C30" s="78">
        <v>2</v>
      </c>
      <c r="D30" s="92" t="s">
        <v>46</v>
      </c>
      <c r="E30" s="93" t="s">
        <v>47</v>
      </c>
      <c r="F30" s="94">
        <f t="shared" ref="F30:F34" si="0">ROUND(G30*2.1,2)</f>
        <v>17.79</v>
      </c>
      <c r="G30" s="94">
        <v>8.4700000000000006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92" t="s">
        <v>48</v>
      </c>
      <c r="E31" s="93" t="s">
        <v>49</v>
      </c>
      <c r="F31" s="94">
        <f t="shared" si="0"/>
        <v>38.75</v>
      </c>
      <c r="G31" s="94">
        <v>18.45</v>
      </c>
      <c r="H31" s="94">
        <v>9.91</v>
      </c>
      <c r="I31" s="94">
        <v>8.66</v>
      </c>
      <c r="J31" s="94">
        <v>3.6</v>
      </c>
      <c r="K31" s="94">
        <v>131.99</v>
      </c>
    </row>
    <row r="32" spans="2:11" x14ac:dyDescent="0.25">
      <c r="B32" s="84"/>
      <c r="C32" s="78">
        <v>4</v>
      </c>
      <c r="D32" s="92" t="s">
        <v>40</v>
      </c>
      <c r="E32" s="93" t="s">
        <v>50</v>
      </c>
      <c r="F32" s="94">
        <v>58.05</v>
      </c>
      <c r="G32" s="94">
        <v>27.64</v>
      </c>
      <c r="H32" s="96">
        <v>0.8</v>
      </c>
      <c r="I32" s="96">
        <v>0.3</v>
      </c>
      <c r="J32" s="96">
        <v>8.1</v>
      </c>
      <c r="K32" s="96">
        <v>38</v>
      </c>
    </row>
    <row r="33" spans="2:11" x14ac:dyDescent="0.25">
      <c r="B33" s="84"/>
      <c r="C33" s="77">
        <v>5</v>
      </c>
      <c r="D33" s="92" t="s">
        <v>37</v>
      </c>
      <c r="E33" s="93" t="s">
        <v>39</v>
      </c>
      <c r="F33" s="94">
        <f t="shared" si="0"/>
        <v>2.71</v>
      </c>
      <c r="G33" s="94">
        <v>1.29</v>
      </c>
      <c r="H33" s="96">
        <v>4.5599999999999996</v>
      </c>
      <c r="I33" s="96">
        <v>0.36</v>
      </c>
      <c r="J33" s="96">
        <v>28.15</v>
      </c>
      <c r="K33" s="96">
        <v>116.5</v>
      </c>
    </row>
    <row r="34" spans="2:11" x14ac:dyDescent="0.25">
      <c r="B34" s="84"/>
      <c r="C34" s="77">
        <v>6</v>
      </c>
      <c r="D34" s="92" t="s">
        <v>42</v>
      </c>
      <c r="E34" s="93" t="s">
        <v>17</v>
      </c>
      <c r="F34" s="94">
        <f t="shared" si="0"/>
        <v>16.25</v>
      </c>
      <c r="G34" s="94">
        <v>7.74</v>
      </c>
      <c r="H34" s="96">
        <v>0.11</v>
      </c>
      <c r="I34" s="96">
        <v>0</v>
      </c>
      <c r="J34" s="96">
        <v>21.07</v>
      </c>
      <c r="K34" s="96">
        <v>84.69</v>
      </c>
    </row>
    <row r="35" spans="2:11" x14ac:dyDescent="0.25">
      <c r="B35" s="83"/>
      <c r="C35" s="77"/>
      <c r="D35" s="99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150.38999999999999</v>
      </c>
      <c r="G41" s="62">
        <f>G35+G34+G33+G32+G31+G30+G29</f>
        <v>71.61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43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38</v>
      </c>
      <c r="E62" s="95" t="s">
        <v>44</v>
      </c>
      <c r="F62" s="94">
        <f>ROUND(G62*2.1,2)</f>
        <v>18</v>
      </c>
      <c r="G62" s="96">
        <v>8.57</v>
      </c>
      <c r="H62" s="96">
        <v>4.4400000000000004</v>
      </c>
      <c r="I62" s="96">
        <v>3.12</v>
      </c>
      <c r="J62" s="96">
        <v>45</v>
      </c>
      <c r="K62" s="96">
        <v>223.6</v>
      </c>
    </row>
    <row r="63" spans="2:11" ht="15.75" customHeight="1" x14ac:dyDescent="0.25">
      <c r="B63" s="83"/>
      <c r="C63" s="77">
        <v>3</v>
      </c>
      <c r="D63" s="92" t="s">
        <v>51</v>
      </c>
      <c r="E63" s="95" t="s">
        <v>52</v>
      </c>
      <c r="F63" s="94">
        <f>ROUND(G63*2.1,2)</f>
        <v>23.29</v>
      </c>
      <c r="G63" s="96">
        <v>11.09</v>
      </c>
      <c r="H63" s="96">
        <v>0.95</v>
      </c>
      <c r="I63" s="96">
        <v>15.4</v>
      </c>
      <c r="J63" s="96">
        <v>28.84</v>
      </c>
      <c r="K63" s="96">
        <v>122.85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220.39</v>
      </c>
      <c r="G69" s="65">
        <f>G68+G41</f>
        <v>109.89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150.38999999999999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1">D42</f>
        <v>0</v>
      </c>
      <c r="E97" s="31">
        <f t="shared" si="1"/>
        <v>0</v>
      </c>
      <c r="F97" s="19">
        <f t="shared" si="1"/>
        <v>0</v>
      </c>
      <c r="G97" s="19"/>
      <c r="H97" s="19">
        <f t="shared" si="1"/>
        <v>0</v>
      </c>
    </row>
    <row r="98" spans="1:12" hidden="1" x14ac:dyDescent="0.25">
      <c r="A98" s="1"/>
      <c r="B98" s="1"/>
      <c r="C98" s="16">
        <v>3</v>
      </c>
      <c r="D98" s="22" t="str">
        <f t="shared" si="1"/>
        <v xml:space="preserve">Сок </v>
      </c>
      <c r="E98" s="31" t="str">
        <f t="shared" si="1"/>
        <v>1/200</v>
      </c>
      <c r="F98" s="19">
        <f t="shared" si="1"/>
        <v>18</v>
      </c>
      <c r="G98" s="19"/>
      <c r="H98" s="19">
        <f t="shared" si="1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1"/>
        <v>0</v>
      </c>
      <c r="E99" s="18">
        <f t="shared" si="1"/>
        <v>0</v>
      </c>
      <c r="F99" s="19">
        <f t="shared" si="1"/>
        <v>0</v>
      </c>
      <c r="G99" s="19"/>
      <c r="H99" s="19">
        <f t="shared" si="1"/>
        <v>0</v>
      </c>
    </row>
    <row r="100" spans="1:12" hidden="1" x14ac:dyDescent="0.25">
      <c r="A100" s="1"/>
      <c r="B100" s="1"/>
      <c r="C100" s="16">
        <v>5</v>
      </c>
      <c r="D100" s="22">
        <f t="shared" si="1"/>
        <v>0</v>
      </c>
      <c r="E100" s="18">
        <f t="shared" si="1"/>
        <v>0</v>
      </c>
      <c r="F100" s="19">
        <f t="shared" si="1"/>
        <v>0</v>
      </c>
      <c r="G100" s="19"/>
      <c r="H100" s="19">
        <f t="shared" si="1"/>
        <v>0</v>
      </c>
    </row>
    <row r="101" spans="1:12" hidden="1" x14ac:dyDescent="0.25">
      <c r="A101" s="1"/>
      <c r="B101" s="1"/>
      <c r="C101" s="16">
        <v>6</v>
      </c>
      <c r="D101" s="22">
        <f t="shared" si="1"/>
        <v>0</v>
      </c>
      <c r="E101" s="31">
        <f t="shared" si="1"/>
        <v>0</v>
      </c>
      <c r="F101" s="19">
        <f t="shared" si="1"/>
        <v>0</v>
      </c>
      <c r="G101" s="19"/>
      <c r="H101" s="19">
        <f t="shared" si="1"/>
        <v>0</v>
      </c>
    </row>
    <row r="102" spans="1:12" hidden="1" x14ac:dyDescent="0.25">
      <c r="A102" s="1"/>
      <c r="B102" s="1"/>
      <c r="C102" s="16">
        <v>7</v>
      </c>
      <c r="D102" s="22">
        <f t="shared" si="1"/>
        <v>0</v>
      </c>
      <c r="E102" s="18">
        <f t="shared" si="1"/>
        <v>0</v>
      </c>
      <c r="F102" s="19">
        <f t="shared" si="1"/>
        <v>0</v>
      </c>
      <c r="G102" s="19"/>
      <c r="H102" s="19">
        <f t="shared" si="1"/>
        <v>0</v>
      </c>
    </row>
    <row r="103" spans="1:12" hidden="1" x14ac:dyDescent="0.25">
      <c r="A103" s="1"/>
      <c r="B103" s="1"/>
      <c r="C103" s="16">
        <v>8</v>
      </c>
      <c r="D103" s="22">
        <f t="shared" si="1"/>
        <v>0</v>
      </c>
      <c r="E103" s="31">
        <f t="shared" si="1"/>
        <v>0</v>
      </c>
      <c r="F103" s="19">
        <f t="shared" si="1"/>
        <v>0</v>
      </c>
      <c r="G103" s="19"/>
      <c r="H103" s="19">
        <f t="shared" si="1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168.39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168.39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I41" sqref="I41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45190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2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45</v>
      </c>
      <c r="E29" s="93" t="s">
        <v>41</v>
      </c>
      <c r="F29" s="94">
        <f>ROUND(G29*2.1,2)</f>
        <v>16.84</v>
      </c>
      <c r="G29" s="94">
        <v>8.02</v>
      </c>
      <c r="H29" s="94">
        <v>4.5</v>
      </c>
      <c r="I29" s="94">
        <v>4.7</v>
      </c>
      <c r="J29" s="94">
        <v>8.3000000000000007</v>
      </c>
      <c r="K29" s="94">
        <v>94</v>
      </c>
    </row>
    <row r="30" spans="2:11" x14ac:dyDescent="0.25">
      <c r="B30" s="91"/>
      <c r="C30" s="78">
        <v>2</v>
      </c>
      <c r="D30" s="92" t="s">
        <v>46</v>
      </c>
      <c r="E30" s="93" t="s">
        <v>47</v>
      </c>
      <c r="F30" s="94">
        <f t="shared" ref="F30:F31" si="0">ROUND(G30*2.1,2)</f>
        <v>17.79</v>
      </c>
      <c r="G30" s="94">
        <v>8.4700000000000006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92" t="s">
        <v>48</v>
      </c>
      <c r="E31" s="93" t="s">
        <v>49</v>
      </c>
      <c r="F31" s="94">
        <f t="shared" si="0"/>
        <v>38.75</v>
      </c>
      <c r="G31" s="94">
        <v>18.45</v>
      </c>
      <c r="H31" s="94">
        <v>9.91</v>
      </c>
      <c r="I31" s="94">
        <v>8.66</v>
      </c>
      <c r="J31" s="94">
        <v>3.6</v>
      </c>
      <c r="K31" s="94">
        <v>131.99</v>
      </c>
    </row>
    <row r="32" spans="2:11" x14ac:dyDescent="0.25">
      <c r="B32" s="84"/>
      <c r="C32" s="78">
        <v>4</v>
      </c>
      <c r="D32" s="92" t="s">
        <v>40</v>
      </c>
      <c r="E32" s="93" t="s">
        <v>50</v>
      </c>
      <c r="F32" s="94">
        <v>58.05</v>
      </c>
      <c r="G32" s="94">
        <v>27.64</v>
      </c>
      <c r="H32" s="96">
        <v>0.8</v>
      </c>
      <c r="I32" s="96">
        <v>0.3</v>
      </c>
      <c r="J32" s="96">
        <v>8.1</v>
      </c>
      <c r="K32" s="96">
        <v>38</v>
      </c>
    </row>
    <row r="33" spans="2:11" x14ac:dyDescent="0.25">
      <c r="B33" s="84"/>
      <c r="C33" s="77">
        <v>5</v>
      </c>
      <c r="D33" s="92" t="s">
        <v>37</v>
      </c>
      <c r="E33" s="93" t="s">
        <v>39</v>
      </c>
      <c r="F33" s="94">
        <f t="shared" ref="F33" si="1">ROUND(G33*2.1,2)</f>
        <v>2.71</v>
      </c>
      <c r="G33" s="94">
        <v>1.29</v>
      </c>
      <c r="H33" s="96">
        <v>4.5599999999999996</v>
      </c>
      <c r="I33" s="96">
        <v>0.36</v>
      </c>
      <c r="J33" s="96">
        <v>28.15</v>
      </c>
      <c r="K33" s="96">
        <v>116.5</v>
      </c>
    </row>
    <row r="34" spans="2:11" x14ac:dyDescent="0.25">
      <c r="B34" s="84"/>
      <c r="C34" s="77">
        <v>6</v>
      </c>
      <c r="D34" s="92" t="s">
        <v>42</v>
      </c>
      <c r="E34" s="93" t="s">
        <v>17</v>
      </c>
      <c r="F34" s="94">
        <f>G34*2.1</f>
        <v>16.254000000000001</v>
      </c>
      <c r="G34" s="94">
        <v>7.74</v>
      </c>
      <c r="H34" s="96">
        <v>0.11</v>
      </c>
      <c r="I34" s="96">
        <v>0</v>
      </c>
      <c r="J34" s="96">
        <v>21.07</v>
      </c>
      <c r="K34" s="96">
        <v>84.69</v>
      </c>
    </row>
    <row r="35" spans="2:11" x14ac:dyDescent="0.25">
      <c r="B35" s="83"/>
      <c r="C35" s="77"/>
      <c r="D35" s="99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150.39400000000001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43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38</v>
      </c>
      <c r="E62" s="95" t="s">
        <v>44</v>
      </c>
      <c r="F62" s="94">
        <f>ROUND(G62*2.1,2)</f>
        <v>18</v>
      </c>
      <c r="G62" s="96">
        <v>8.57</v>
      </c>
      <c r="H62" s="96">
        <v>4.4400000000000004</v>
      </c>
      <c r="I62" s="96">
        <v>3.12</v>
      </c>
      <c r="J62" s="96">
        <v>45</v>
      </c>
      <c r="K62" s="96">
        <v>223.6</v>
      </c>
    </row>
    <row r="63" spans="2:11" x14ac:dyDescent="0.25">
      <c r="B63" s="83"/>
      <c r="C63" s="77">
        <v>3</v>
      </c>
      <c r="D63" s="92" t="s">
        <v>51</v>
      </c>
      <c r="E63" s="95" t="s">
        <v>52</v>
      </c>
      <c r="F63" s="94">
        <f>ROUND(G63*2.1,2)</f>
        <v>23.29</v>
      </c>
      <c r="G63" s="96">
        <v>11.09</v>
      </c>
      <c r="H63" s="96">
        <v>0.95</v>
      </c>
      <c r="I63" s="96">
        <v>15.4</v>
      </c>
      <c r="J63" s="96">
        <v>28.84</v>
      </c>
      <c r="K63" s="96">
        <v>122.85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27.189999999999998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220.39400000000001</v>
      </c>
      <c r="G69" s="65">
        <f>G68+G41</f>
        <v>27.189999999999998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150.39400000000001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168.39400000000001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168.39400000000001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21,09,2023 12лет</vt:lpstr>
      <vt:lpstr>21,09,2023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2023-09-26T09:57:20Z</dcterms:modified>
</cp:coreProperties>
</file>