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65" windowWidth="17955" windowHeight="11160" activeTab="3"/>
  </bookViews>
  <sheets>
    <sheet name="10,11,2023 12лет" sheetId="67" r:id="rId1"/>
    <sheet name="10,11,2023 7-11" sheetId="66" r:id="rId2"/>
    <sheet name="09,11,2023 12лет" sheetId="64" r:id="rId3"/>
    <sheet name="09,11,2023 7-11" sheetId="65" r:id="rId4"/>
  </sheets>
  <calcPr calcId="145621"/>
</workbook>
</file>

<file path=xl/calcChain.xml><?xml version="1.0" encoding="utf-8"?>
<calcChain xmlns="http://schemas.openxmlformats.org/spreadsheetml/2006/main">
  <c r="F63" i="67" l="1"/>
  <c r="F62" i="67"/>
  <c r="F61" i="67"/>
  <c r="F68" i="67" s="1"/>
  <c r="F32" i="67"/>
  <c r="F31" i="67"/>
  <c r="F30" i="67"/>
  <c r="F41" i="67" s="1"/>
  <c r="F96" i="67" s="1"/>
  <c r="F107" i="67" s="1"/>
  <c r="F29" i="67"/>
  <c r="H107" i="67"/>
  <c r="F104" i="67"/>
  <c r="H103" i="67"/>
  <c r="F103" i="67"/>
  <c r="E103" i="67"/>
  <c r="D103" i="67"/>
  <c r="H102" i="67"/>
  <c r="F102" i="67"/>
  <c r="E102" i="67"/>
  <c r="D102" i="67"/>
  <c r="H101" i="67"/>
  <c r="F101" i="67"/>
  <c r="E101" i="67"/>
  <c r="D101" i="67"/>
  <c r="H100" i="67"/>
  <c r="F100" i="67"/>
  <c r="E100" i="67"/>
  <c r="D100" i="67"/>
  <c r="H99" i="67"/>
  <c r="F99" i="67"/>
  <c r="E99" i="67"/>
  <c r="D99" i="67"/>
  <c r="H98" i="67"/>
  <c r="F98" i="67"/>
  <c r="E98" i="67"/>
  <c r="D98" i="67"/>
  <c r="H97" i="67"/>
  <c r="F97" i="67"/>
  <c r="E97" i="67"/>
  <c r="D97" i="67"/>
  <c r="H96" i="67"/>
  <c r="E96" i="67"/>
  <c r="D96" i="67"/>
  <c r="F94" i="67"/>
  <c r="H92" i="67"/>
  <c r="F92" i="67"/>
  <c r="E92" i="67"/>
  <c r="D92" i="67"/>
  <c r="H91" i="67"/>
  <c r="F91" i="67"/>
  <c r="E91" i="67"/>
  <c r="D91" i="67"/>
  <c r="H90" i="67"/>
  <c r="F90" i="67"/>
  <c r="E90" i="67"/>
  <c r="D90" i="67"/>
  <c r="H89" i="67"/>
  <c r="F89" i="67"/>
  <c r="D89" i="67"/>
  <c r="H88" i="67"/>
  <c r="H94" i="67" s="1"/>
  <c r="H110" i="67" s="1"/>
  <c r="F88" i="67"/>
  <c r="D88" i="67"/>
  <c r="C84" i="67"/>
  <c r="G68" i="67"/>
  <c r="G41" i="67"/>
  <c r="G69" i="67" s="1"/>
  <c r="F18" i="67"/>
  <c r="F17" i="67"/>
  <c r="F16" i="67"/>
  <c r="F63" i="66"/>
  <c r="F62" i="66"/>
  <c r="F61" i="66"/>
  <c r="F32" i="66"/>
  <c r="F31" i="66"/>
  <c r="F30" i="66"/>
  <c r="F29" i="66"/>
  <c r="F110" i="67" l="1"/>
  <c r="F69" i="67"/>
  <c r="H107" i="66" l="1"/>
  <c r="F104" i="66"/>
  <c r="H103" i="66"/>
  <c r="F103" i="66"/>
  <c r="E103" i="66"/>
  <c r="D103" i="66"/>
  <c r="H102" i="66"/>
  <c r="F102" i="66"/>
  <c r="E102" i="66"/>
  <c r="D102" i="66"/>
  <c r="H101" i="66"/>
  <c r="F101" i="66"/>
  <c r="E101" i="66"/>
  <c r="D101" i="66"/>
  <c r="H100" i="66"/>
  <c r="F100" i="66"/>
  <c r="E100" i="66"/>
  <c r="D100" i="66"/>
  <c r="H99" i="66"/>
  <c r="F99" i="66"/>
  <c r="E99" i="66"/>
  <c r="D99" i="66"/>
  <c r="H98" i="66"/>
  <c r="F98" i="66"/>
  <c r="E98" i="66"/>
  <c r="D98" i="66"/>
  <c r="H97" i="66"/>
  <c r="F97" i="66"/>
  <c r="E97" i="66"/>
  <c r="D97" i="66"/>
  <c r="H96" i="66"/>
  <c r="E96" i="66"/>
  <c r="D96" i="66"/>
  <c r="H92" i="66"/>
  <c r="F92" i="66" s="1"/>
  <c r="F94" i="66" s="1"/>
  <c r="E92" i="66"/>
  <c r="D92" i="66"/>
  <c r="H91" i="66"/>
  <c r="F91" i="66"/>
  <c r="E91" i="66"/>
  <c r="D91" i="66"/>
  <c r="H90" i="66"/>
  <c r="F90" i="66"/>
  <c r="E90" i="66"/>
  <c r="D90" i="66"/>
  <c r="H89" i="66"/>
  <c r="F89" i="66"/>
  <c r="D89" i="66"/>
  <c r="H88" i="66"/>
  <c r="H94" i="66" s="1"/>
  <c r="H110" i="66" s="1"/>
  <c r="F88" i="66"/>
  <c r="D88" i="66"/>
  <c r="C84" i="66"/>
  <c r="G68" i="66"/>
  <c r="G69" i="66" s="1"/>
  <c r="F68" i="66"/>
  <c r="F41" i="66"/>
  <c r="F96" i="66" s="1"/>
  <c r="F107" i="66" s="1"/>
  <c r="F18" i="66"/>
  <c r="F17" i="66"/>
  <c r="F16" i="66"/>
  <c r="F63" i="64"/>
  <c r="F62" i="64"/>
  <c r="F61" i="64"/>
  <c r="F35" i="64"/>
  <c r="F34" i="64"/>
  <c r="F33" i="64"/>
  <c r="F31" i="64"/>
  <c r="F30" i="64"/>
  <c r="F29" i="64"/>
  <c r="F63" i="65"/>
  <c r="F62" i="65"/>
  <c r="F61" i="65"/>
  <c r="F35" i="65"/>
  <c r="F34" i="65"/>
  <c r="F33" i="65"/>
  <c r="F31" i="65"/>
  <c r="F30" i="65"/>
  <c r="F29" i="65"/>
  <c r="F69" i="66" l="1"/>
  <c r="F110" i="66"/>
  <c r="H107" i="65"/>
  <c r="F104" i="65"/>
  <c r="H103" i="65"/>
  <c r="F103" i="65"/>
  <c r="E103" i="65"/>
  <c r="D103" i="65"/>
  <c r="H102" i="65"/>
  <c r="F102" i="65"/>
  <c r="E102" i="65"/>
  <c r="D102" i="65"/>
  <c r="H101" i="65"/>
  <c r="F101" i="65"/>
  <c r="E101" i="65"/>
  <c r="D101" i="65"/>
  <c r="H100" i="65"/>
  <c r="F100" i="65"/>
  <c r="E100" i="65"/>
  <c r="D100" i="65"/>
  <c r="H99" i="65"/>
  <c r="F99" i="65"/>
  <c r="E99" i="65"/>
  <c r="D99" i="65"/>
  <c r="H98" i="65"/>
  <c r="F98" i="65"/>
  <c r="E98" i="65"/>
  <c r="D98" i="65"/>
  <c r="H97" i="65"/>
  <c r="F97" i="65"/>
  <c r="E97" i="65"/>
  <c r="D97" i="65"/>
  <c r="H96" i="65"/>
  <c r="E96" i="65"/>
  <c r="D96" i="65"/>
  <c r="F94" i="65"/>
  <c r="H92" i="65"/>
  <c r="F92" i="65"/>
  <c r="E92" i="65"/>
  <c r="D92" i="65"/>
  <c r="H91" i="65"/>
  <c r="F91" i="65"/>
  <c r="E91" i="65"/>
  <c r="D91" i="65"/>
  <c r="H90" i="65"/>
  <c r="F90" i="65"/>
  <c r="E90" i="65"/>
  <c r="D90" i="65"/>
  <c r="H89" i="65"/>
  <c r="F89" i="65"/>
  <c r="D89" i="65"/>
  <c r="H88" i="65"/>
  <c r="H94" i="65" s="1"/>
  <c r="H110" i="65" s="1"/>
  <c r="F88" i="65"/>
  <c r="D88" i="65"/>
  <c r="C84" i="65"/>
  <c r="G68" i="65"/>
  <c r="G69" i="65" s="1"/>
  <c r="F68" i="65"/>
  <c r="F41" i="65"/>
  <c r="F96" i="65" s="1"/>
  <c r="F107" i="65" s="1"/>
  <c r="F18" i="65"/>
  <c r="F17" i="65"/>
  <c r="F16" i="65"/>
  <c r="F104" i="64"/>
  <c r="H103" i="64"/>
  <c r="F103" i="64"/>
  <c r="E103" i="64"/>
  <c r="D103" i="64"/>
  <c r="H102" i="64"/>
  <c r="F102" i="64"/>
  <c r="E102" i="64"/>
  <c r="D102" i="64"/>
  <c r="H101" i="64"/>
  <c r="F101" i="64"/>
  <c r="E101" i="64"/>
  <c r="D101" i="64"/>
  <c r="H100" i="64"/>
  <c r="F100" i="64"/>
  <c r="E100" i="64"/>
  <c r="D100" i="64"/>
  <c r="H99" i="64"/>
  <c r="F99" i="64"/>
  <c r="E99" i="64"/>
  <c r="D99" i="64"/>
  <c r="H98" i="64"/>
  <c r="F98" i="64"/>
  <c r="E98" i="64"/>
  <c r="D98" i="64"/>
  <c r="H97" i="64"/>
  <c r="F97" i="64"/>
  <c r="E97" i="64"/>
  <c r="D97" i="64"/>
  <c r="H96" i="64"/>
  <c r="H107" i="64" s="1"/>
  <c r="E96" i="64"/>
  <c r="D96" i="64"/>
  <c r="H92" i="64"/>
  <c r="F92" i="64" s="1"/>
  <c r="E92" i="64"/>
  <c r="D92" i="64"/>
  <c r="H91" i="64"/>
  <c r="F91" i="64"/>
  <c r="E91" i="64"/>
  <c r="D91" i="64"/>
  <c r="H90" i="64"/>
  <c r="F90" i="64"/>
  <c r="E90" i="64"/>
  <c r="D90" i="64"/>
  <c r="H89" i="64"/>
  <c r="H94" i="64" s="1"/>
  <c r="H110" i="64" s="1"/>
  <c r="F89" i="64"/>
  <c r="D89" i="64"/>
  <c r="H88" i="64"/>
  <c r="F88" i="64"/>
  <c r="F94" i="64" s="1"/>
  <c r="D88" i="64"/>
  <c r="C84" i="64"/>
  <c r="G68" i="64"/>
  <c r="F68" i="64"/>
  <c r="G41" i="64"/>
  <c r="F41" i="64"/>
  <c r="F96" i="64" s="1"/>
  <c r="F107" i="64" s="1"/>
  <c r="F18" i="64"/>
  <c r="F17" i="64"/>
  <c r="F16" i="64"/>
  <c r="G69" i="64" l="1"/>
  <c r="F110" i="65"/>
  <c r="F69" i="65"/>
  <c r="F110" i="64"/>
  <c r="F69" i="64"/>
</calcChain>
</file>

<file path=xl/sharedStrings.xml><?xml version="1.0" encoding="utf-8"?>
<sst xmlns="http://schemas.openxmlformats.org/spreadsheetml/2006/main" count="234" uniqueCount="64">
  <si>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</si>
  <si>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</si>
  <si>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</si>
  <si>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</si>
  <si>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</si>
  <si>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</si>
  <si>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</si>
  <si>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</si>
  <si>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</si>
  <si>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</si>
  <si>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</si>
  <si>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</si>
  <si>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</si>
  <si>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</si>
  <si>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</si>
  <si>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</si>
  <si>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</si>
  <si>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</si>
  <si>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</si>
  <si>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</si>
  <si>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</si>
  <si>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</si>
  <si>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</si>
  <si>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</si>
  <si>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</si>
  <si>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</si>
  <si>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</si>
  <si>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</si>
  <si>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</si>
  <si>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</si>
  <si>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</si>
  <si>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</si>
  <si>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</si>
  <si>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</si>
  <si>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</si>
  <si>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</si>
  <si>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</si>
  <si>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</si>
  <si>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</si>
  <si>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</si>
  <si>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</si>
  <si>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</si>
  <si>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>1/150</t>
  </si>
  <si>
    <t>1/50</t>
  </si>
  <si>
    <t>1/35</t>
  </si>
  <si>
    <t xml:space="preserve">Салат из квашеной капусты с луком </t>
  </si>
  <si>
    <t xml:space="preserve">Картофель отварной </t>
  </si>
  <si>
    <t xml:space="preserve">Рыба запеченная в сметранном соусе </t>
  </si>
  <si>
    <t>1/90</t>
  </si>
  <si>
    <t>1/177</t>
  </si>
  <si>
    <t>Сыр</t>
  </si>
  <si>
    <t>1/20</t>
  </si>
  <si>
    <t>Напиток из шиповника</t>
  </si>
  <si>
    <t>1/164</t>
  </si>
  <si>
    <t xml:space="preserve">Салат из соленых огурцов с луком </t>
  </si>
  <si>
    <t xml:space="preserve">Плов из отварной птицы </t>
  </si>
  <si>
    <t>1/210</t>
  </si>
  <si>
    <t xml:space="preserve">Хлеб пшеничный </t>
  </si>
  <si>
    <t xml:space="preserve">Какао с молоком </t>
  </si>
  <si>
    <t>1/82</t>
  </si>
  <si>
    <t>Конфеты</t>
  </si>
  <si>
    <t>1/56</t>
  </si>
  <si>
    <t>Вафли</t>
  </si>
  <si>
    <t>1/53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</si>
</sst>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17" fillId="0" borderId="6" xfId="1" applyFont="1" applyBorder="1" applyAlignment="1">
      <alignment horizontal="left" wrapText="1"/>
    </xf>
    <xf numFmtId="0" fontId="17" fillId="0" borderId="6" xfId="1" applyFont="1" applyBorder="1" applyAlignment="1">
      <alignment horizontal="left"/>
    </xf>
    <xf numFmtId="0" fontId="9" fillId="0" borderId="6" xfId="1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O43" sqref="O4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45240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54</v>
      </c>
      <c r="E29" s="93" t="s">
        <v>38</v>
      </c>
      <c r="F29" s="94">
        <f>ROUND(G29*2.1,2)</f>
        <v>16.989999999999998</v>
      </c>
      <c r="G29" s="94">
        <v>8.09</v>
      </c>
      <c r="H29" s="94">
        <v>0.51</v>
      </c>
      <c r="I29" s="94">
        <v>3.05</v>
      </c>
      <c r="J29" s="94">
        <v>1.99</v>
      </c>
      <c r="K29" s="94">
        <v>36.9</v>
      </c>
    </row>
    <row r="30" spans="2:11" x14ac:dyDescent="0.25">
      <c r="B30" s="91"/>
      <c r="C30" s="78">
        <v>2</v>
      </c>
      <c r="D30" s="92" t="s">
        <v>55</v>
      </c>
      <c r="E30" s="93" t="s">
        <v>56</v>
      </c>
      <c r="F30" s="94">
        <f t="shared" ref="F30:F32" si="0">ROUND(G30*2.1,2)</f>
        <v>112.62</v>
      </c>
      <c r="G30" s="94">
        <v>53.63</v>
      </c>
      <c r="H30" s="96">
        <v>26.57</v>
      </c>
      <c r="I30" s="94">
        <v>32.380000000000003</v>
      </c>
      <c r="J30" s="94">
        <v>29.32</v>
      </c>
      <c r="K30" s="94">
        <v>533.63</v>
      </c>
    </row>
    <row r="31" spans="2:11" x14ac:dyDescent="0.25">
      <c r="B31" s="84"/>
      <c r="C31" s="78">
        <v>3</v>
      </c>
      <c r="D31" s="92" t="s">
        <v>57</v>
      </c>
      <c r="E31" s="93" t="s">
        <v>43</v>
      </c>
      <c r="F31" s="94">
        <f t="shared" si="0"/>
        <v>16.8</v>
      </c>
      <c r="G31" s="94">
        <v>8</v>
      </c>
      <c r="H31" s="94">
        <v>3.08</v>
      </c>
      <c r="I31" s="94">
        <v>0.91</v>
      </c>
      <c r="J31" s="94">
        <v>22.08</v>
      </c>
      <c r="K31" s="94">
        <v>102.5</v>
      </c>
    </row>
    <row r="32" spans="2:11" x14ac:dyDescent="0.25">
      <c r="B32" s="84"/>
      <c r="C32" s="78">
        <v>4</v>
      </c>
      <c r="D32" s="92" t="s">
        <v>58</v>
      </c>
      <c r="E32" s="93" t="s">
        <v>17</v>
      </c>
      <c r="F32" s="94">
        <f t="shared" si="0"/>
        <v>16.28</v>
      </c>
      <c r="G32" s="94">
        <v>7.75</v>
      </c>
      <c r="H32" s="96">
        <v>3.77</v>
      </c>
      <c r="I32" s="96">
        <v>3.93</v>
      </c>
      <c r="J32" s="96">
        <v>10.98</v>
      </c>
      <c r="K32" s="96">
        <v>97.82</v>
      </c>
    </row>
    <row r="33" spans="2:11" x14ac:dyDescent="0.25">
      <c r="B33" s="84"/>
      <c r="C33" s="77">
        <v>5</v>
      </c>
      <c r="D33" s="92" t="s">
        <v>40</v>
      </c>
      <c r="E33" s="93" t="s">
        <v>59</v>
      </c>
      <c r="F33" s="94">
        <v>17.309999999999999</v>
      </c>
      <c r="G33" s="94">
        <v>8.24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97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3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60</v>
      </c>
      <c r="E62" s="95" t="s">
        <v>61</v>
      </c>
      <c r="F62" s="94">
        <f>ROUND(G62*2.1,2)</f>
        <v>22.87</v>
      </c>
      <c r="G62" s="96">
        <v>10.89</v>
      </c>
      <c r="H62" s="96">
        <v>2.25</v>
      </c>
      <c r="I62" s="96">
        <v>0.75</v>
      </c>
      <c r="J62" s="96">
        <v>21.5</v>
      </c>
      <c r="K62" s="96">
        <v>144</v>
      </c>
    </row>
    <row r="63" spans="2:11" ht="15.75" customHeight="1" x14ac:dyDescent="0.25">
      <c r="B63" s="83"/>
      <c r="C63" s="77">
        <v>3</v>
      </c>
      <c r="D63" s="92" t="s">
        <v>62</v>
      </c>
      <c r="E63" s="95" t="s">
        <v>63</v>
      </c>
      <c r="F63" s="94">
        <f t="shared" ref="F63" si="1">ROUND(G63*2.1,2)</f>
        <v>18.420000000000002</v>
      </c>
      <c r="G63" s="96">
        <v>8.77</v>
      </c>
      <c r="H63" s="96">
        <v>19.7</v>
      </c>
      <c r="I63" s="96">
        <v>1.77</v>
      </c>
      <c r="J63" s="96">
        <v>31.9</v>
      </c>
      <c r="K63" s="96">
        <v>205.2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N60" sqref="N60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5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45240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2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54</v>
      </c>
      <c r="E29" s="93" t="s">
        <v>38</v>
      </c>
      <c r="F29" s="94">
        <f>ROUND(G29*2.1,2)</f>
        <v>16.989999999999998</v>
      </c>
      <c r="G29" s="94">
        <v>8.09</v>
      </c>
      <c r="H29" s="94">
        <v>0.51</v>
      </c>
      <c r="I29" s="94">
        <v>3.05</v>
      </c>
      <c r="J29" s="94">
        <v>1.99</v>
      </c>
      <c r="K29" s="94">
        <v>36.9</v>
      </c>
    </row>
    <row r="30" spans="2:11" x14ac:dyDescent="0.25">
      <c r="B30" s="91"/>
      <c r="C30" s="78">
        <v>2</v>
      </c>
      <c r="D30" s="92" t="s">
        <v>55</v>
      </c>
      <c r="E30" s="93" t="s">
        <v>56</v>
      </c>
      <c r="F30" s="94">
        <f t="shared" ref="F30:F33" si="0">ROUND(G30*2.1,2)</f>
        <v>112.62</v>
      </c>
      <c r="G30" s="94">
        <v>53.63</v>
      </c>
      <c r="H30" s="96">
        <v>26.57</v>
      </c>
      <c r="I30" s="94">
        <v>32.380000000000003</v>
      </c>
      <c r="J30" s="94">
        <v>29.32</v>
      </c>
      <c r="K30" s="94">
        <v>533.63</v>
      </c>
    </row>
    <row r="31" spans="2:11" x14ac:dyDescent="0.25">
      <c r="B31" s="84"/>
      <c r="C31" s="78">
        <v>3</v>
      </c>
      <c r="D31" s="92" t="s">
        <v>57</v>
      </c>
      <c r="E31" s="93" t="s">
        <v>43</v>
      </c>
      <c r="F31" s="94">
        <f t="shared" si="0"/>
        <v>16.8</v>
      </c>
      <c r="G31" s="94">
        <v>8</v>
      </c>
      <c r="H31" s="94">
        <v>3.08</v>
      </c>
      <c r="I31" s="94">
        <v>0.91</v>
      </c>
      <c r="J31" s="94">
        <v>22.08</v>
      </c>
      <c r="K31" s="94">
        <v>102.5</v>
      </c>
    </row>
    <row r="32" spans="2:11" x14ac:dyDescent="0.25">
      <c r="B32" s="84"/>
      <c r="C32" s="78">
        <v>4</v>
      </c>
      <c r="D32" s="92" t="s">
        <v>58</v>
      </c>
      <c r="E32" s="93" t="s">
        <v>17</v>
      </c>
      <c r="F32" s="94">
        <f t="shared" si="0"/>
        <v>16.28</v>
      </c>
      <c r="G32" s="94">
        <v>7.75</v>
      </c>
      <c r="H32" s="96">
        <v>3.77</v>
      </c>
      <c r="I32" s="96">
        <v>3.93</v>
      </c>
      <c r="J32" s="96">
        <v>10.98</v>
      </c>
      <c r="K32" s="96">
        <v>97.82</v>
      </c>
    </row>
    <row r="33" spans="2:11" x14ac:dyDescent="0.25">
      <c r="B33" s="84"/>
      <c r="C33" s="77">
        <v>5</v>
      </c>
      <c r="D33" s="92" t="s">
        <v>40</v>
      </c>
      <c r="E33" s="93" t="s">
        <v>59</v>
      </c>
      <c r="F33" s="94">
        <v>17.309999999999999</v>
      </c>
      <c r="G33" s="94">
        <v>8.24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97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3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60</v>
      </c>
      <c r="E62" s="95" t="s">
        <v>61</v>
      </c>
      <c r="F62" s="94">
        <f>ROUND(G62*2.1,2)</f>
        <v>22.87</v>
      </c>
      <c r="G62" s="96">
        <v>10.89</v>
      </c>
      <c r="H62" s="96">
        <v>2.25</v>
      </c>
      <c r="I62" s="96">
        <v>0.75</v>
      </c>
      <c r="J62" s="96">
        <v>21.5</v>
      </c>
      <c r="K62" s="96">
        <v>144</v>
      </c>
    </row>
    <row r="63" spans="2:11" x14ac:dyDescent="0.25">
      <c r="B63" s="83"/>
      <c r="C63" s="77">
        <v>3</v>
      </c>
      <c r="D63" s="92" t="s">
        <v>62</v>
      </c>
      <c r="E63" s="95" t="s">
        <v>63</v>
      </c>
      <c r="F63" s="94">
        <f t="shared" ref="F63" si="1">ROUND(G63*2.1,2)</f>
        <v>18.420000000000002</v>
      </c>
      <c r="G63" s="96">
        <v>8.77</v>
      </c>
      <c r="H63" s="96">
        <v>19.7</v>
      </c>
      <c r="I63" s="96">
        <v>1.77</v>
      </c>
      <c r="J63" s="96">
        <v>31.9</v>
      </c>
      <c r="K63" s="96">
        <v>205.2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29.509999999999998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29.509999999999998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4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P43" sqref="P4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45239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10" t="s">
        <v>45</v>
      </c>
      <c r="E29" s="93" t="s">
        <v>38</v>
      </c>
      <c r="F29" s="94">
        <f>ROUND(G29*2.1,2)</f>
        <v>12.62</v>
      </c>
      <c r="G29" s="94">
        <v>6.01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46</v>
      </c>
      <c r="E30" s="93" t="s">
        <v>42</v>
      </c>
      <c r="F30" s="94">
        <f t="shared" ref="F30:F34" si="0">ROUND(G30*2.1,2)</f>
        <v>17.96</v>
      </c>
      <c r="G30" s="94">
        <v>8.5500000000000007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12" t="s">
        <v>47</v>
      </c>
      <c r="E31" s="93" t="s">
        <v>48</v>
      </c>
      <c r="F31" s="94">
        <f t="shared" si="0"/>
        <v>53.84</v>
      </c>
      <c r="G31" s="94">
        <v>25.64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40</v>
      </c>
      <c r="E32" s="93" t="s">
        <v>49</v>
      </c>
      <c r="F32" s="94">
        <v>57.42</v>
      </c>
      <c r="G32" s="94">
        <v>27.34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51</v>
      </c>
      <c r="F33" s="94">
        <f t="shared" si="0"/>
        <v>23.06</v>
      </c>
      <c r="G33" s="94">
        <v>10.98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 t="shared" si="0"/>
        <v>2.71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52</v>
      </c>
      <c r="E35" s="93" t="s">
        <v>17</v>
      </c>
      <c r="F35" s="94">
        <f>G35*2.1</f>
        <v>12.39</v>
      </c>
      <c r="G35" s="94">
        <v>5.9</v>
      </c>
      <c r="H35" s="96">
        <v>0.68</v>
      </c>
      <c r="I35" s="96">
        <v>0</v>
      </c>
      <c r="J35" s="96">
        <v>21.01</v>
      </c>
      <c r="K35" s="96">
        <v>46.87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180.00000000000003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3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41</v>
      </c>
      <c r="E62" s="95" t="s">
        <v>44</v>
      </c>
      <c r="F62" s="94">
        <f>ROUND(G62*2.1,2)</f>
        <v>6.93</v>
      </c>
      <c r="G62" s="96">
        <v>3.3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ht="15.75" customHeight="1" x14ac:dyDescent="0.25">
      <c r="B63" s="83"/>
      <c r="C63" s="77">
        <v>3</v>
      </c>
      <c r="D63" s="92" t="s">
        <v>40</v>
      </c>
      <c r="E63" s="95" t="s">
        <v>53</v>
      </c>
      <c r="F63" s="94">
        <f>ROUND(G63*2.1,2)</f>
        <v>34.36</v>
      </c>
      <c r="G63" s="96">
        <v>16.36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250.00000000000003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180.00000000000003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198.00000000000003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198.00000000000003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N74" sqref="N7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45239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2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10" t="s">
        <v>45</v>
      </c>
      <c r="E29" s="93" t="s">
        <v>38</v>
      </c>
      <c r="F29" s="94">
        <f>ROUND(G29*2.1,2)</f>
        <v>12.62</v>
      </c>
      <c r="G29" s="94">
        <v>6.01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46</v>
      </c>
      <c r="E30" s="93" t="s">
        <v>42</v>
      </c>
      <c r="F30" s="94">
        <f t="shared" ref="F30:F31" si="0">ROUND(G30*2.1,2)</f>
        <v>17.96</v>
      </c>
      <c r="G30" s="94">
        <v>8.5500000000000007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11" t="s">
        <v>47</v>
      </c>
      <c r="E31" s="93" t="s">
        <v>48</v>
      </c>
      <c r="F31" s="94">
        <f t="shared" si="0"/>
        <v>53.84</v>
      </c>
      <c r="G31" s="94">
        <v>25.64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40</v>
      </c>
      <c r="E32" s="93" t="s">
        <v>49</v>
      </c>
      <c r="F32" s="94">
        <v>57.42</v>
      </c>
      <c r="G32" s="94">
        <v>27.34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51</v>
      </c>
      <c r="F33" s="94">
        <f t="shared" ref="F33" si="1">ROUND(G33*2.1,2)</f>
        <v>23.06</v>
      </c>
      <c r="G33" s="94">
        <v>10.98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>G34*2.1</f>
        <v>2.7090000000000001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52</v>
      </c>
      <c r="E35" s="93" t="s">
        <v>17</v>
      </c>
      <c r="F35" s="94">
        <f>G35*2.1</f>
        <v>12.39</v>
      </c>
      <c r="G35" s="94">
        <v>5.9</v>
      </c>
      <c r="H35" s="96">
        <v>0.68</v>
      </c>
      <c r="I35" s="96">
        <v>0</v>
      </c>
      <c r="J35" s="96">
        <v>21.01</v>
      </c>
      <c r="K35" s="96">
        <v>46.87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179.99900000000002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3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41</v>
      </c>
      <c r="E62" s="95" t="s">
        <v>44</v>
      </c>
      <c r="F62" s="94">
        <f>ROUND(G62*2.1,2)</f>
        <v>6.93</v>
      </c>
      <c r="G62" s="96">
        <v>3.3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x14ac:dyDescent="0.25">
      <c r="B63" s="83"/>
      <c r="C63" s="77">
        <v>3</v>
      </c>
      <c r="D63" s="92" t="s">
        <v>40</v>
      </c>
      <c r="E63" s="95" t="s">
        <v>53</v>
      </c>
      <c r="F63" s="94">
        <f>ROUND(G63*2.1,2)</f>
        <v>34.36</v>
      </c>
      <c r="G63" s="96">
        <v>16.36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21.92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249.99900000000002</v>
      </c>
      <c r="G69" s="65">
        <f>G68+G41</f>
        <v>21.92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179.99900000000002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197.99900000000002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197.99900000000002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10,11,2023 12лет</vt:lpstr>
      <vt:lpstr>10,11,2023 7-11</vt:lpstr>
      <vt:lpstr>09,11,2023 12лет</vt:lpstr>
      <vt:lpstr>09,11,2023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ЦПиТ калькулятор</cp:lastModifiedBy>
  <cp:lastPrinted>2021-11-26T07:38:05Z</cp:lastPrinted>
  <dcterms:created xsi:type="dcterms:W3CDTF">2021-09-03T11:55:04Z</dcterms:created>
  <dcterms:modified xsi:type="dcterms:W3CDTF">2023-11-10T13:34:34Z</dcterms:modified>
</cp:coreProperties>
</file>