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465" windowWidth="17955" windowHeight="11160" activeTab="1"/>
  </bookViews>
  <sheets>
    <sheet name="07,11,2023 12лет" sheetId="64" r:id="rId1"/>
    <sheet name="07,11,2023 7-11" sheetId="65" r:id="rId2"/>
  </sheets>
  <calcPr calcId="145621"/>
</workbook>
</file>

<file path=xl/calcChain.xml><?xml version="1.0" encoding="utf-8"?>
<calcChain xmlns="http://schemas.openxmlformats.org/spreadsheetml/2006/main">
  <c r="F63" i="64" l="1"/>
  <c r="F62" i="64"/>
  <c r="F61" i="64"/>
  <c r="F33" i="64"/>
  <c r="F32" i="64"/>
  <c r="F31" i="64"/>
  <c r="F30" i="64"/>
  <c r="F29" i="64"/>
  <c r="F63" i="65"/>
  <c r="F62" i="65"/>
  <c r="F61" i="65"/>
  <c r="F33" i="65"/>
  <c r="F32" i="65"/>
  <c r="F31" i="65"/>
  <c r="F30" i="65"/>
  <c r="F29" i="65"/>
  <c r="H107" i="65" l="1"/>
  <c r="F104" i="65"/>
  <c r="H103" i="65"/>
  <c r="F103" i="65"/>
  <c r="E103" i="65"/>
  <c r="D103" i="65"/>
  <c r="H102" i="65"/>
  <c r="F102" i="65"/>
  <c r="E102" i="65"/>
  <c r="D102" i="65"/>
  <c r="H101" i="65"/>
  <c r="F101" i="65"/>
  <c r="E101" i="65"/>
  <c r="D101" i="65"/>
  <c r="H100" i="65"/>
  <c r="F100" i="65"/>
  <c r="E100" i="65"/>
  <c r="D100" i="65"/>
  <c r="H99" i="65"/>
  <c r="F99" i="65"/>
  <c r="E99" i="65"/>
  <c r="D99" i="65"/>
  <c r="H98" i="65"/>
  <c r="F98" i="65"/>
  <c r="E98" i="65"/>
  <c r="D98" i="65"/>
  <c r="H97" i="65"/>
  <c r="F97" i="65"/>
  <c r="E97" i="65"/>
  <c r="D97" i="65"/>
  <c r="H96" i="65"/>
  <c r="E96" i="65"/>
  <c r="D96" i="65"/>
  <c r="F94" i="65"/>
  <c r="H92" i="65"/>
  <c r="F92" i="65"/>
  <c r="E92" i="65"/>
  <c r="D92" i="65"/>
  <c r="H91" i="65"/>
  <c r="F91" i="65"/>
  <c r="E91" i="65"/>
  <c r="D91" i="65"/>
  <c r="H90" i="65"/>
  <c r="F90" i="65"/>
  <c r="E90" i="65"/>
  <c r="D90" i="65"/>
  <c r="H89" i="65"/>
  <c r="F89" i="65"/>
  <c r="D89" i="65"/>
  <c r="H88" i="65"/>
  <c r="H94" i="65" s="1"/>
  <c r="H110" i="65" s="1"/>
  <c r="F88" i="65"/>
  <c r="D88" i="65"/>
  <c r="C84" i="65"/>
  <c r="G68" i="65"/>
  <c r="G69" i="65" s="1"/>
  <c r="F68" i="65"/>
  <c r="F41" i="65"/>
  <c r="F96" i="65" s="1"/>
  <c r="F107" i="65" s="1"/>
  <c r="F18" i="65"/>
  <c r="F17" i="65"/>
  <c r="F16" i="65"/>
  <c r="F104" i="64"/>
  <c r="H103" i="64"/>
  <c r="F103" i="64"/>
  <c r="E103" i="64"/>
  <c r="D103" i="64"/>
  <c r="H102" i="64"/>
  <c r="F102" i="64"/>
  <c r="E102" i="64"/>
  <c r="D102" i="64"/>
  <c r="H101" i="64"/>
  <c r="F101" i="64"/>
  <c r="E101" i="64"/>
  <c r="D101" i="64"/>
  <c r="H100" i="64"/>
  <c r="F100" i="64"/>
  <c r="E100" i="64"/>
  <c r="D100" i="64"/>
  <c r="H99" i="64"/>
  <c r="F99" i="64"/>
  <c r="E99" i="64"/>
  <c r="D99" i="64"/>
  <c r="H98" i="64"/>
  <c r="F98" i="64"/>
  <c r="E98" i="64"/>
  <c r="D98" i="64"/>
  <c r="H97" i="64"/>
  <c r="F97" i="64"/>
  <c r="E97" i="64"/>
  <c r="D97" i="64"/>
  <c r="H96" i="64"/>
  <c r="H107" i="64" s="1"/>
  <c r="E96" i="64"/>
  <c r="D96" i="64"/>
  <c r="H92" i="64"/>
  <c r="F92" i="64" s="1"/>
  <c r="E92" i="64"/>
  <c r="D92" i="64"/>
  <c r="H91" i="64"/>
  <c r="F91" i="64"/>
  <c r="E91" i="64"/>
  <c r="D91" i="64"/>
  <c r="H90" i="64"/>
  <c r="F90" i="64"/>
  <c r="E90" i="64"/>
  <c r="D90" i="64"/>
  <c r="H89" i="64"/>
  <c r="H94" i="64" s="1"/>
  <c r="H110" i="64" s="1"/>
  <c r="F89" i="64"/>
  <c r="D89" i="64"/>
  <c r="H88" i="64"/>
  <c r="F88" i="64"/>
  <c r="F94" i="64" s="1"/>
  <c r="D88" i="64"/>
  <c r="C84" i="64"/>
  <c r="G68" i="64"/>
  <c r="F68" i="64"/>
  <c r="G41" i="64"/>
  <c r="F41" i="64"/>
  <c r="F96" i="64" s="1"/>
  <c r="F107" i="64" s="1"/>
  <c r="F18" i="64"/>
  <c r="F17" i="64"/>
  <c r="F16" i="64"/>
  <c r="G69" i="64" l="1"/>
  <c r="F110" i="65"/>
  <c r="F69" i="65"/>
  <c r="F110" i="64"/>
  <c r="F69" i="64"/>
</calcChain>
</file>

<file path=xl/sharedStrings.xml><?xml version="1.0" encoding="utf-8"?>
<sst xmlns="http://schemas.openxmlformats.org/spreadsheetml/2006/main" count="113" uniqueCount="49">
  <si>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</si>
  <si>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</si>
  <si>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</si>
  <si>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</si>
  <si>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</si>
  <si>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</si>
  <si>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</si>
  <si>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</si>
  <si>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</si>
  <si>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</si>
  <si>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</si>
  <si>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</si>
  <si>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</si>
  <si>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</si>
  <si>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</si>
  <si>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</si>
  <si>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</si>
  <si>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</si>
  <si>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</si>
  <si>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</si>
  <si>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</si>
  <si>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</si>
  <si>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</si>
  <si>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</si>
  <si>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</si>
  <si>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</si>
  <si>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</si>
  <si>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</si>
  <si>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</si>
  <si>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</si>
  <si>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</si>
  <si>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</si>
  <si>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</si>
  <si>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</si>
  <si>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</si>
  <si>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</si>
  <si>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</si>
  <si>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</si>
  <si>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</si>
  <si>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</si>
  <si>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 xml:space="preserve">Фрукты </t>
  </si>
  <si>
    <t xml:space="preserve">Печенье </t>
  </si>
  <si>
    <t xml:space="preserve">Жаркое по домашнему </t>
  </si>
  <si>
    <t>1/220</t>
  </si>
  <si>
    <t xml:space="preserve">Салат из свеклы с сыром </t>
  </si>
  <si>
    <t xml:space="preserve">Кисель из свежих ягод </t>
  </si>
  <si>
    <t>1/90</t>
  </si>
  <si>
    <t>1/118</t>
  </si>
  <si>
    <t>1/58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</si>
</sst>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" fillId="2" borderId="6" xfId="1" applyNumberFormat="1" applyFont="1" applyFill="1" applyBorder="1" applyAlignment="1">
      <alignment horizontal="left"/>
    </xf>
    <xf numFmtId="0" fontId="1" fillId="0" borderId="8" xfId="1" applyFont="1" applyBorder="1"/>
    <xf numFmtId="0" fontId="17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L34" sqref="L34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99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45237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1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6.5" thickTop="1" x14ac:dyDescent="0.25">
      <c r="B29" s="84"/>
      <c r="C29" s="78">
        <v>1</v>
      </c>
      <c r="D29" s="105" t="s">
        <v>44</v>
      </c>
      <c r="E29" s="93" t="s">
        <v>38</v>
      </c>
      <c r="F29" s="94">
        <f>ROUND(G29*2.1,2)</f>
        <v>10.42</v>
      </c>
      <c r="G29" s="94">
        <v>4.96</v>
      </c>
      <c r="H29" s="94">
        <v>2.7</v>
      </c>
      <c r="I29" s="94">
        <v>2.82</v>
      </c>
      <c r="J29" s="94">
        <v>4.9800000000000004</v>
      </c>
      <c r="K29" s="94">
        <v>4.9800000000000004</v>
      </c>
    </row>
    <row r="30" spans="2:11" x14ac:dyDescent="0.25">
      <c r="B30" s="91"/>
      <c r="C30" s="78">
        <v>2</v>
      </c>
      <c r="D30" s="92" t="s">
        <v>42</v>
      </c>
      <c r="E30" s="93" t="s">
        <v>43</v>
      </c>
      <c r="F30" s="94">
        <f t="shared" ref="F30:F33" si="0">ROUND(G30*2.1,2)</f>
        <v>126.63</v>
      </c>
      <c r="G30" s="94">
        <v>60.3</v>
      </c>
      <c r="H30" s="96">
        <v>15.37</v>
      </c>
      <c r="I30" s="94">
        <v>11.81</v>
      </c>
      <c r="J30" s="94">
        <v>15.09</v>
      </c>
      <c r="K30" s="94">
        <v>15.09</v>
      </c>
    </row>
    <row r="31" spans="2:11" x14ac:dyDescent="0.25">
      <c r="B31" s="84"/>
      <c r="C31" s="78">
        <v>3</v>
      </c>
      <c r="D31" s="92" t="s">
        <v>45</v>
      </c>
      <c r="E31" s="93" t="s">
        <v>17</v>
      </c>
      <c r="F31" s="94">
        <f t="shared" si="0"/>
        <v>9.24</v>
      </c>
      <c r="G31" s="94">
        <v>4.4000000000000004</v>
      </c>
      <c r="H31" s="94">
        <v>0.12</v>
      </c>
      <c r="I31" s="94">
        <v>0</v>
      </c>
      <c r="J31" s="94">
        <v>21.15</v>
      </c>
      <c r="K31" s="94">
        <v>21.15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f t="shared" si="0"/>
        <v>2.71</v>
      </c>
      <c r="G32" s="94">
        <v>1.29</v>
      </c>
      <c r="H32" s="96">
        <v>3.7</v>
      </c>
      <c r="I32" s="96">
        <v>1.1000000000000001</v>
      </c>
      <c r="J32" s="96">
        <v>26.5</v>
      </c>
      <c r="K32" s="96">
        <v>26.5</v>
      </c>
    </row>
    <row r="33" spans="2:11" x14ac:dyDescent="0.25">
      <c r="B33" s="84"/>
      <c r="C33" s="77">
        <v>5</v>
      </c>
      <c r="D33" s="92" t="s">
        <v>40</v>
      </c>
      <c r="E33" s="93" t="s">
        <v>46</v>
      </c>
      <c r="F33" s="94">
        <f t="shared" si="0"/>
        <v>31</v>
      </c>
      <c r="G33" s="94">
        <v>14.76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3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179.99999999999997</v>
      </c>
      <c r="G41" s="62">
        <f>G35+G34+G33+G32+G31+G30+G29</f>
        <v>85.71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4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40</v>
      </c>
      <c r="E62" s="95" t="s">
        <v>47</v>
      </c>
      <c r="F62" s="94">
        <f t="shared" ref="F62:F63" si="1">ROUND(G62*2.1,2)</f>
        <v>24.89</v>
      </c>
      <c r="G62" s="96">
        <v>11.85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41</v>
      </c>
      <c r="E63" s="95" t="s">
        <v>48</v>
      </c>
      <c r="F63" s="94">
        <f t="shared" si="1"/>
        <v>16.399999999999999</v>
      </c>
      <c r="G63" s="96">
        <v>7.81</v>
      </c>
      <c r="H63" s="96">
        <v>4.8499999999999996</v>
      </c>
      <c r="I63" s="96">
        <v>3.42</v>
      </c>
      <c r="J63" s="96">
        <v>49.2</v>
      </c>
      <c r="K63" s="96">
        <v>238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249.99999999999997</v>
      </c>
      <c r="G69" s="65">
        <f>G68+G41</f>
        <v>123.99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8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179.99999999999997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197.99999999999997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197.99999999999997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N61" sqref="N61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99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45237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2" t="s">
        <v>7</v>
      </c>
      <c r="H9" s="10" t="s">
        <v>8</v>
      </c>
      <c r="I9" s="10" t="s">
        <v>9</v>
      </c>
      <c r="J9" s="10" t="s">
        <v>10</v>
      </c>
      <c r="K9" s="100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6.5" thickTop="1" x14ac:dyDescent="0.25">
      <c r="B29" s="84"/>
      <c r="C29" s="78">
        <v>1</v>
      </c>
      <c r="D29" s="105" t="s">
        <v>44</v>
      </c>
      <c r="E29" s="93" t="s">
        <v>38</v>
      </c>
      <c r="F29" s="94">
        <f>ROUND(G29*2.1,2)</f>
        <v>10.42</v>
      </c>
      <c r="G29" s="94">
        <v>4.96</v>
      </c>
      <c r="H29" s="94">
        <v>2.7</v>
      </c>
      <c r="I29" s="94">
        <v>2.82</v>
      </c>
      <c r="J29" s="94">
        <v>4.9800000000000004</v>
      </c>
      <c r="K29" s="94">
        <v>4.9800000000000004</v>
      </c>
    </row>
    <row r="30" spans="2:11" x14ac:dyDescent="0.25">
      <c r="B30" s="91"/>
      <c r="C30" s="78">
        <v>2</v>
      </c>
      <c r="D30" s="92" t="s">
        <v>42</v>
      </c>
      <c r="E30" s="93" t="s">
        <v>43</v>
      </c>
      <c r="F30" s="94">
        <f t="shared" ref="F30:F33" si="0">ROUND(G30*2.1,2)</f>
        <v>126.63</v>
      </c>
      <c r="G30" s="94">
        <v>60.3</v>
      </c>
      <c r="H30" s="96">
        <v>15.37</v>
      </c>
      <c r="I30" s="94">
        <v>11.81</v>
      </c>
      <c r="J30" s="94">
        <v>15.09</v>
      </c>
      <c r="K30" s="94">
        <v>15.09</v>
      </c>
    </row>
    <row r="31" spans="2:11" x14ac:dyDescent="0.25">
      <c r="B31" s="84"/>
      <c r="C31" s="78">
        <v>3</v>
      </c>
      <c r="D31" s="92" t="s">
        <v>45</v>
      </c>
      <c r="E31" s="93" t="s">
        <v>17</v>
      </c>
      <c r="F31" s="94">
        <f t="shared" si="0"/>
        <v>9.24</v>
      </c>
      <c r="G31" s="94">
        <v>4.4000000000000004</v>
      </c>
      <c r="H31" s="94">
        <v>0.12</v>
      </c>
      <c r="I31" s="94">
        <v>0</v>
      </c>
      <c r="J31" s="94">
        <v>21.15</v>
      </c>
      <c r="K31" s="94">
        <v>21.15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f t="shared" si="0"/>
        <v>2.71</v>
      </c>
      <c r="G32" s="94">
        <v>1.29</v>
      </c>
      <c r="H32" s="96">
        <v>3.7</v>
      </c>
      <c r="I32" s="96">
        <v>1.1000000000000001</v>
      </c>
      <c r="J32" s="96">
        <v>26.5</v>
      </c>
      <c r="K32" s="96">
        <v>26.5</v>
      </c>
    </row>
    <row r="33" spans="2:11" x14ac:dyDescent="0.25">
      <c r="B33" s="84"/>
      <c r="C33" s="77">
        <v>5</v>
      </c>
      <c r="D33" s="92" t="s">
        <v>40</v>
      </c>
      <c r="E33" s="93" t="s">
        <v>46</v>
      </c>
      <c r="F33" s="94">
        <f t="shared" si="0"/>
        <v>31</v>
      </c>
      <c r="G33" s="94">
        <v>14.76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3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179.99999999999997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4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40</v>
      </c>
      <c r="E62" s="95" t="s">
        <v>47</v>
      </c>
      <c r="F62" s="94">
        <f t="shared" ref="F62:F63" si="1">ROUND(G62*2.1,2)</f>
        <v>24.89</v>
      </c>
      <c r="G62" s="96">
        <v>11.85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41</v>
      </c>
      <c r="E63" s="95" t="s">
        <v>48</v>
      </c>
      <c r="F63" s="94">
        <f t="shared" si="1"/>
        <v>16.399999999999999</v>
      </c>
      <c r="G63" s="96">
        <v>7.81</v>
      </c>
      <c r="H63" s="96">
        <v>4.8499999999999996</v>
      </c>
      <c r="I63" s="96">
        <v>3.42</v>
      </c>
      <c r="J63" s="96">
        <v>49.2</v>
      </c>
      <c r="K63" s="96">
        <v>238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30.47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249.99999999999997</v>
      </c>
      <c r="G69" s="65">
        <f>G68+G41</f>
        <v>30.47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8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179.99999999999997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197.99999999999997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197.99999999999997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07,11,2023 12лет</vt:lpstr>
      <vt:lpstr>07,11,2023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ЦПиТ калькулятор</cp:lastModifiedBy>
  <cp:lastPrinted>2021-11-26T07:38:05Z</cp:lastPrinted>
  <dcterms:created xsi:type="dcterms:W3CDTF">2021-09-03T11:55:04Z</dcterms:created>
  <dcterms:modified xsi:type="dcterms:W3CDTF">2023-11-07T07:49:45Z</dcterms:modified>
</cp:coreProperties>
</file>